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2000" windowHeight="9915" activeTab="0"/>
  </bookViews>
  <sheets>
    <sheet name="Damen 2016" sheetId="1" r:id="rId1"/>
  </sheets>
  <definedNames>
    <definedName name="_xlnm.Print_Area" localSheetId="0">'Damen 2016'!$A$1:$BD$96</definedName>
  </definedNames>
  <calcPr fullCalcOnLoad="1"/>
</workbook>
</file>

<file path=xl/sharedStrings.xml><?xml version="1.0" encoding="utf-8"?>
<sst xmlns="http://schemas.openxmlformats.org/spreadsheetml/2006/main" count="263" uniqueCount="65">
  <si>
    <t>Am</t>
  </si>
  <si>
    <t>Samstag</t>
  </si>
  <si>
    <t>, den</t>
  </si>
  <si>
    <t>Beginn:</t>
  </si>
  <si>
    <t>Uhr</t>
  </si>
  <si>
    <t>Spielzeit:</t>
  </si>
  <si>
    <t>1x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</si>
  <si>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</si>
  <si>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</si>
  <si>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</si>
  <si>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</si>
  <si>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</si>
  <si>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</si>
  <si>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</si>
  <si>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</si>
  <si>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Nr.</t>
  </si>
  <si>
    <t>Grp.</t>
  </si>
  <si>
    <t>Beginn</t>
  </si>
  <si>
    <t>Spielpaarung</t>
  </si>
  <si>
    <t>:</t>
  </si>
  <si>
    <t>-</t>
  </si>
  <si>
    <t>Ergebnis</t>
  </si>
  <si>
    <t>II. Spielplan Vorrunde</t>
  </si>
  <si>
    <t>Pkt.</t>
  </si>
  <si>
    <t>Tore</t>
  </si>
  <si>
    <t>Diff.</t>
  </si>
  <si>
    <t>III. Abschlußtabellen Vorrunde</t>
  </si>
  <si>
    <t>Punkte</t>
  </si>
  <si>
    <t>IV. Endrunde</t>
  </si>
  <si>
    <t>x</t>
  </si>
  <si>
    <t>Platz</t>
  </si>
  <si>
    <t>6.</t>
  </si>
  <si>
    <t>V. Platzierungen</t>
  </si>
  <si>
    <t xml:space="preserve">Beginn </t>
  </si>
  <si>
    <t>TSV Unterhaching</t>
  </si>
  <si>
    <t>im Stadion Grünauer Allee 6</t>
  </si>
  <si>
    <t>Sieger VF1</t>
  </si>
  <si>
    <t>Sieger VF2</t>
  </si>
  <si>
    <t>Sieger VF3</t>
  </si>
  <si>
    <t>Sieger VF4</t>
  </si>
  <si>
    <t>Verlierer HF1</t>
  </si>
  <si>
    <t>Verlierer HF2</t>
  </si>
  <si>
    <t>Sieger HF1</t>
  </si>
  <si>
    <t>Sieger HF2</t>
  </si>
  <si>
    <t>Haching</t>
  </si>
  <si>
    <t>MC Kalsaarikännit</t>
  </si>
  <si>
    <t>TSV Ottobrunn</t>
  </si>
  <si>
    <t>Damen-Mannschaften</t>
  </si>
  <si>
    <t>Gruppe D1</t>
  </si>
  <si>
    <t>Gruppe D2</t>
  </si>
  <si>
    <t>D1</t>
  </si>
  <si>
    <t>D2</t>
  </si>
  <si>
    <t>Damen Halbfinale 1</t>
  </si>
  <si>
    <t>Damen Halbfinale 2</t>
  </si>
  <si>
    <t>Damen Platz 3</t>
  </si>
  <si>
    <t>Damen Finale</t>
  </si>
  <si>
    <t>SG Hannover-Celle</t>
  </si>
  <si>
    <t>TSV Ottobeuren</t>
  </si>
  <si>
    <t>HC Cockblock</t>
  </si>
  <si>
    <t>SV Laim</t>
  </si>
  <si>
    <t>SV-DJK Taufkirchen</t>
  </si>
  <si>
    <t>ASV Dachau</t>
  </si>
  <si>
    <t>25. Bürgerfestturnier</t>
  </si>
  <si>
    <t>SV Laim 3</t>
  </si>
  <si>
    <t>SV Laim 2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</si>
</sst>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mm:ss.0;@"/>
    <numFmt numFmtId="166" formatCode="h:mm;@"/>
    <numFmt numFmtId="167" formatCode="[$-F400]h:mm:ss\ AM/PM"/>
    <numFmt numFmtId="168" formatCode="0_ ;[Red]\-0\ "/>
    <numFmt numFmtId="169" formatCode="00000"/>
  </numFmts>
  <fonts count="7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u val="single"/>
      <sz val="11.2"/>
      <color indexed="12"/>
      <name val="Arial"/>
      <family val="2"/>
    </font>
    <font>
      <u val="single"/>
      <sz val="11.2"/>
      <color indexed="36"/>
      <name val="Arial"/>
      <family val="2"/>
    </font>
    <font>
      <sz val="18"/>
      <name val="Comic Sans MS"/>
      <family val="4"/>
    </font>
    <font>
      <b/>
      <sz val="14"/>
      <name val="Arial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b/>
      <sz val="14"/>
      <color indexed="9"/>
      <name val="Arial"/>
      <family val="2"/>
    </font>
    <font>
      <sz val="22"/>
      <name val="Arial"/>
      <family val="2"/>
    </font>
    <font>
      <sz val="18"/>
      <name val="Arial"/>
      <family val="2"/>
    </font>
    <font>
      <u val="single"/>
      <sz val="10"/>
      <name val="Arial"/>
      <family val="2"/>
    </font>
    <font>
      <b/>
      <sz val="10"/>
      <color indexed="9"/>
      <name val="Arial"/>
      <family val="2"/>
    </font>
    <font>
      <sz val="22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18"/>
      <color indexed="10"/>
      <name val="Arial"/>
      <family val="2"/>
    </font>
    <font>
      <sz val="18"/>
      <color indexed="9"/>
      <name val="Arial"/>
      <family val="2"/>
    </font>
    <font>
      <sz val="18"/>
      <color indexed="9"/>
      <name val="Comic Sans MS"/>
      <family val="4"/>
    </font>
    <font>
      <sz val="18"/>
      <color indexed="10"/>
      <name val="Comic Sans MS"/>
      <family val="4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18"/>
      <color rgb="FFFF0000"/>
      <name val="Arial"/>
      <family val="2"/>
    </font>
    <font>
      <sz val="18"/>
      <color theme="0"/>
      <name val="Arial"/>
      <family val="2"/>
    </font>
    <font>
      <sz val="18"/>
      <color theme="0"/>
      <name val="Comic Sans MS"/>
      <family val="4"/>
    </font>
    <font>
      <sz val="18"/>
      <color rgb="FFFF0000"/>
      <name val="Comic Sans MS"/>
      <family val="4"/>
    </font>
    <font>
      <sz val="12"/>
      <color rgb="FFFF0000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6" borderId="2" applyNumberFormat="0" applyAlignment="0" applyProtection="0"/>
    <xf numFmtId="0" fontId="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9" fillId="27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4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32" borderId="9" applyNumberFormat="0" applyAlignment="0" applyProtection="0"/>
  </cellStyleXfs>
  <cellXfs count="231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9" fillId="0" borderId="14" xfId="0" applyFont="1" applyBorder="1" applyAlignment="1" applyProtection="1">
      <alignment horizontal="center" vertical="center"/>
      <protection hidden="1"/>
    </xf>
    <xf numFmtId="0" fontId="9" fillId="0" borderId="12" xfId="0" applyFont="1" applyBorder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center" vertical="center"/>
      <protection hidden="1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 readingOrder="2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0" fillId="0" borderId="0" xfId="0" applyFont="1" applyBorder="1" applyAlignment="1">
      <alignment/>
    </xf>
    <xf numFmtId="0" fontId="15" fillId="0" borderId="0" xfId="0" applyFont="1" applyBorder="1" applyAlignment="1" applyProtection="1">
      <alignment/>
      <protection hidden="1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2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0" fillId="0" borderId="0" xfId="0" applyFont="1" applyAlignment="1">
      <alignment horizontal="right"/>
    </xf>
    <xf numFmtId="0" fontId="3" fillId="0" borderId="11" xfId="0" applyFont="1" applyBorder="1" applyAlignment="1">
      <alignment horizontal="center"/>
    </xf>
    <xf numFmtId="0" fontId="18" fillId="0" borderId="0" xfId="0" applyFont="1" applyAlignment="1">
      <alignment/>
    </xf>
    <xf numFmtId="0" fontId="0" fillId="0" borderId="0" xfId="0" applyFont="1" applyFill="1" applyBorder="1" applyAlignment="1">
      <alignment vertical="center"/>
    </xf>
    <xf numFmtId="0" fontId="19" fillId="0" borderId="0" xfId="0" applyFont="1" applyFill="1" applyBorder="1" applyAlignment="1" applyProtection="1">
      <alignment horizontal="centerContinuous"/>
      <protection hidden="1"/>
    </xf>
    <xf numFmtId="0" fontId="10" fillId="0" borderId="0" xfId="0" applyFont="1" applyFill="1" applyBorder="1" applyAlignment="1" applyProtection="1">
      <alignment horizontal="centerContinuous"/>
      <protection hidden="1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Alignment="1">
      <alignment/>
    </xf>
    <xf numFmtId="0" fontId="62" fillId="0" borderId="0" xfId="0" applyFont="1" applyFill="1" applyBorder="1" applyAlignment="1">
      <alignment/>
    </xf>
    <xf numFmtId="0" fontId="63" fillId="0" borderId="0" xfId="0" applyFont="1" applyFill="1" applyBorder="1" applyAlignment="1">
      <alignment/>
    </xf>
    <xf numFmtId="0" fontId="62" fillId="0" borderId="0" xfId="0" applyFont="1" applyFill="1" applyAlignment="1">
      <alignment/>
    </xf>
    <xf numFmtId="0" fontId="62" fillId="0" borderId="0" xfId="0" applyFont="1" applyAlignment="1">
      <alignment/>
    </xf>
    <xf numFmtId="0" fontId="64" fillId="0" borderId="0" xfId="0" applyFont="1" applyFill="1" applyBorder="1" applyAlignment="1">
      <alignment/>
    </xf>
    <xf numFmtId="0" fontId="65" fillId="0" borderId="0" xfId="0" applyFont="1" applyFill="1" applyBorder="1" applyAlignment="1">
      <alignment/>
    </xf>
    <xf numFmtId="0" fontId="66" fillId="0" borderId="0" xfId="0" applyFont="1" applyFill="1" applyBorder="1" applyAlignment="1">
      <alignment/>
    </xf>
    <xf numFmtId="0" fontId="67" fillId="0" borderId="0" xfId="0" applyFont="1" applyFill="1" applyBorder="1" applyAlignment="1">
      <alignment/>
    </xf>
    <xf numFmtId="0" fontId="67" fillId="0" borderId="0" xfId="0" applyFont="1" applyFill="1" applyAlignment="1">
      <alignment/>
    </xf>
    <xf numFmtId="0" fontId="67" fillId="0" borderId="0" xfId="0" applyFont="1" applyAlignment="1">
      <alignment/>
    </xf>
    <xf numFmtId="0" fontId="4" fillId="0" borderId="0" xfId="0" applyFont="1" applyBorder="1" applyAlignment="1">
      <alignment/>
    </xf>
    <xf numFmtId="0" fontId="68" fillId="0" borderId="0" xfId="0" applyFont="1" applyFill="1" applyBorder="1" applyAlignment="1">
      <alignment/>
    </xf>
    <xf numFmtId="0" fontId="69" fillId="0" borderId="0" xfId="0" applyFont="1" applyFill="1" applyBorder="1" applyAlignment="1">
      <alignment/>
    </xf>
    <xf numFmtId="0" fontId="68" fillId="0" borderId="0" xfId="0" applyFont="1" applyFill="1" applyAlignment="1">
      <alignment/>
    </xf>
    <xf numFmtId="0" fontId="68" fillId="0" borderId="0" xfId="0" applyFont="1" applyAlignment="1">
      <alignment/>
    </xf>
    <xf numFmtId="0" fontId="4" fillId="0" borderId="0" xfId="0" applyFont="1" applyAlignment="1">
      <alignment horizontal="right"/>
    </xf>
    <xf numFmtId="0" fontId="20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20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5" fontId="3" fillId="0" borderId="11" xfId="0" applyNumberFormat="1" applyFont="1" applyBorder="1" applyAlignment="1">
      <alignment horizontal="center"/>
    </xf>
    <xf numFmtId="45" fontId="70" fillId="0" borderId="11" xfId="0" applyNumberFormat="1" applyFont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4" xfId="46" applyFont="1" applyFill="1" applyBorder="1" applyAlignment="1">
      <alignment horizontal="left" shrinkToFit="1"/>
    </xf>
    <xf numFmtId="0" fontId="4" fillId="0" borderId="20" xfId="46" applyFont="1" applyFill="1" applyBorder="1" applyAlignment="1">
      <alignment horizontal="left" shrinkToFit="1"/>
    </xf>
    <xf numFmtId="0" fontId="4" fillId="0" borderId="2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46" applyFont="1" applyFill="1" applyBorder="1" applyAlignment="1">
      <alignment horizontal="left" shrinkToFit="1"/>
    </xf>
    <xf numFmtId="0" fontId="4" fillId="0" borderId="22" xfId="46" applyFont="1" applyFill="1" applyBorder="1" applyAlignment="1">
      <alignment horizontal="left" shrinkToFit="1"/>
    </xf>
    <xf numFmtId="0" fontId="4" fillId="0" borderId="0" xfId="0" applyFont="1" applyFill="1" applyBorder="1" applyAlignment="1">
      <alignment horizontal="left" shrinkToFit="1"/>
    </xf>
    <xf numFmtId="0" fontId="4" fillId="0" borderId="22" xfId="0" applyFont="1" applyFill="1" applyBorder="1" applyAlignment="1">
      <alignment horizontal="left" shrinkToFit="1"/>
    </xf>
    <xf numFmtId="0" fontId="4" fillId="0" borderId="2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5" xfId="46" applyFont="1" applyFill="1" applyBorder="1" applyAlignment="1">
      <alignment horizontal="left" shrinkToFit="1"/>
    </xf>
    <xf numFmtId="0" fontId="4" fillId="0" borderId="24" xfId="46" applyFont="1" applyFill="1" applyBorder="1" applyAlignment="1">
      <alignment horizontal="left" shrinkToFit="1"/>
    </xf>
    <xf numFmtId="0" fontId="4" fillId="0" borderId="15" xfId="0" applyFont="1" applyFill="1" applyBorder="1" applyAlignment="1">
      <alignment horizontal="left" shrinkToFit="1"/>
    </xf>
    <xf numFmtId="0" fontId="4" fillId="0" borderId="24" xfId="0" applyFont="1" applyFill="1" applyBorder="1" applyAlignment="1">
      <alignment horizontal="left" shrinkToFit="1"/>
    </xf>
    <xf numFmtId="0" fontId="5" fillId="33" borderId="25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20" fontId="0" fillId="0" borderId="30" xfId="0" applyNumberFormat="1" applyFont="1" applyFill="1" applyBorder="1" applyAlignment="1">
      <alignment horizontal="center" vertical="center"/>
    </xf>
    <xf numFmtId="20" fontId="0" fillId="0" borderId="31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left" vertical="center" shrinkToFit="1"/>
    </xf>
    <xf numFmtId="0" fontId="0" fillId="0" borderId="13" xfId="0" applyFont="1" applyFill="1" applyBorder="1" applyAlignment="1">
      <alignment horizontal="left" vertical="center" shrinkToFit="1"/>
    </xf>
    <xf numFmtId="0" fontId="0" fillId="0" borderId="32" xfId="0" applyFont="1" applyFill="1" applyBorder="1" applyAlignment="1">
      <alignment horizontal="left" vertical="center" shrinkToFit="1"/>
    </xf>
    <xf numFmtId="0" fontId="2" fillId="0" borderId="3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20" fontId="0" fillId="0" borderId="36" xfId="0" applyNumberFormat="1" applyFont="1" applyFill="1" applyBorder="1" applyAlignment="1">
      <alignment horizontal="center" vertical="center"/>
    </xf>
    <xf numFmtId="20" fontId="0" fillId="0" borderId="37" xfId="0" applyNumberFormat="1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left" vertical="center" shrinkToFit="1"/>
    </xf>
    <xf numFmtId="0" fontId="0" fillId="0" borderId="39" xfId="0" applyFont="1" applyFill="1" applyBorder="1" applyAlignment="1">
      <alignment horizontal="left" vertical="center" shrinkToFit="1"/>
    </xf>
    <xf numFmtId="0" fontId="2" fillId="0" borderId="3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5" fillId="33" borderId="16" xfId="0" applyFont="1" applyFill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42" xfId="0" applyFont="1" applyBorder="1" applyAlignment="1">
      <alignment horizontal="left" vertical="center" shrinkToFit="1"/>
    </xf>
    <xf numFmtId="0" fontId="0" fillId="0" borderId="43" xfId="0" applyFont="1" applyBorder="1" applyAlignment="1">
      <alignment horizontal="left" vertical="center" shrinkToFit="1"/>
    </xf>
    <xf numFmtId="0" fontId="0" fillId="0" borderId="44" xfId="0" applyFont="1" applyBorder="1" applyAlignment="1">
      <alignment horizontal="left" vertical="center" shrinkToFit="1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168" fontId="0" fillId="0" borderId="29" xfId="0" applyNumberFormat="1" applyFont="1" applyBorder="1" applyAlignment="1">
      <alignment horizontal="center" vertical="center"/>
    </xf>
    <xf numFmtId="168" fontId="0" fillId="0" borderId="30" xfId="0" applyNumberFormat="1" applyFont="1" applyBorder="1" applyAlignment="1">
      <alignment horizontal="center" vertical="center"/>
    </xf>
    <xf numFmtId="168" fontId="0" fillId="0" borderId="45" xfId="0" applyNumberFormat="1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47" xfId="0" applyFont="1" applyBorder="1" applyAlignment="1">
      <alignment horizontal="left" vertical="center" shrinkToFit="1"/>
    </xf>
    <xf numFmtId="0" fontId="0" fillId="0" borderId="48" xfId="0" applyFont="1" applyBorder="1" applyAlignment="1">
      <alignment horizontal="left" vertical="center" shrinkToFit="1"/>
    </xf>
    <xf numFmtId="0" fontId="0" fillId="0" borderId="49" xfId="0" applyFont="1" applyBorder="1" applyAlignment="1">
      <alignment horizontal="left" vertical="center" shrinkToFit="1"/>
    </xf>
    <xf numFmtId="0" fontId="0" fillId="0" borderId="50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168" fontId="0" fillId="0" borderId="50" xfId="0" applyNumberFormat="1" applyFont="1" applyBorder="1" applyAlignment="1">
      <alignment horizontal="center" vertical="center"/>
    </xf>
    <xf numFmtId="168" fontId="0" fillId="0" borderId="48" xfId="0" applyNumberFormat="1" applyFont="1" applyBorder="1" applyAlignment="1">
      <alignment horizontal="center" vertical="center"/>
    </xf>
    <xf numFmtId="168" fontId="0" fillId="0" borderId="51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39" xfId="0" applyFont="1" applyBorder="1" applyAlignment="1">
      <alignment horizontal="left" vertical="center" shrinkToFit="1"/>
    </xf>
    <xf numFmtId="0" fontId="0" fillId="0" borderId="35" xfId="0" applyFont="1" applyBorder="1" applyAlignment="1">
      <alignment horizontal="left" vertical="center" shrinkToFit="1"/>
    </xf>
    <xf numFmtId="0" fontId="0" fillId="0" borderId="38" xfId="0" applyFont="1" applyBorder="1" applyAlignment="1">
      <alignment horizontal="left" vertical="center" shrinkToFit="1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68" fontId="0" fillId="0" borderId="34" xfId="0" applyNumberFormat="1" applyFont="1" applyBorder="1" applyAlignment="1">
      <alignment horizontal="center" vertical="center"/>
    </xf>
    <xf numFmtId="168" fontId="0" fillId="0" borderId="35" xfId="0" applyNumberFormat="1" applyFont="1" applyBorder="1" applyAlignment="1">
      <alignment horizontal="center" vertical="center"/>
    </xf>
    <xf numFmtId="168" fontId="0" fillId="0" borderId="52" xfId="0" applyNumberFormat="1" applyFont="1" applyBorder="1" applyAlignment="1">
      <alignment horizontal="center" vertical="center"/>
    </xf>
    <xf numFmtId="166" fontId="3" fillId="0" borderId="11" xfId="0" applyNumberFormat="1" applyFont="1" applyBorder="1" applyAlignment="1">
      <alignment horizontal="center"/>
    </xf>
    <xf numFmtId="0" fontId="5" fillId="34" borderId="25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0" fontId="5" fillId="34" borderId="27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5" fillId="34" borderId="28" xfId="0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9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23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166" fontId="0" fillId="0" borderId="19" xfId="0" applyNumberFormat="1" applyFont="1" applyFill="1" applyBorder="1" applyAlignment="1">
      <alignment horizontal="center" vertical="center"/>
    </xf>
    <xf numFmtId="166" fontId="0" fillId="0" borderId="14" xfId="0" applyNumberFormat="1" applyFont="1" applyFill="1" applyBorder="1" applyAlignment="1">
      <alignment horizontal="center" vertical="center"/>
    </xf>
    <xf numFmtId="166" fontId="0" fillId="0" borderId="20" xfId="0" applyNumberFormat="1" applyFont="1" applyFill="1" applyBorder="1" applyAlignment="1">
      <alignment horizontal="center" vertical="center"/>
    </xf>
    <xf numFmtId="166" fontId="0" fillId="0" borderId="23" xfId="0" applyNumberFormat="1" applyFont="1" applyFill="1" applyBorder="1" applyAlignment="1">
      <alignment horizontal="center" vertical="center"/>
    </xf>
    <xf numFmtId="166" fontId="0" fillId="0" borderId="15" xfId="0" applyNumberFormat="1" applyFont="1" applyFill="1" applyBorder="1" applyAlignment="1">
      <alignment horizontal="center" vertical="center"/>
    </xf>
    <xf numFmtId="166" fontId="0" fillId="0" borderId="24" xfId="0" applyNumberFormat="1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33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1" fillId="0" borderId="5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5" fillId="35" borderId="25" xfId="0" applyFont="1" applyFill="1" applyBorder="1" applyAlignment="1">
      <alignment horizontal="center" vertical="center"/>
    </xf>
    <xf numFmtId="0" fontId="5" fillId="35" borderId="26" xfId="0" applyFont="1" applyFill="1" applyBorder="1" applyAlignment="1">
      <alignment horizontal="center" vertical="center"/>
    </xf>
    <xf numFmtId="0" fontId="5" fillId="35" borderId="27" xfId="0" applyFont="1" applyFill="1" applyBorder="1" applyAlignment="1">
      <alignment horizontal="center" vertical="center"/>
    </xf>
    <xf numFmtId="0" fontId="5" fillId="35" borderId="17" xfId="0" applyFont="1" applyFill="1" applyBorder="1" applyAlignment="1">
      <alignment horizontal="center" vertical="center"/>
    </xf>
    <xf numFmtId="0" fontId="5" fillId="35" borderId="28" xfId="0" applyFont="1" applyFill="1" applyBorder="1" applyAlignment="1">
      <alignment horizontal="center" vertical="center"/>
    </xf>
    <xf numFmtId="0" fontId="5" fillId="35" borderId="18" xfId="0" applyFont="1" applyFill="1" applyBorder="1" applyAlignment="1">
      <alignment horizontal="center" vertical="center"/>
    </xf>
    <xf numFmtId="0" fontId="9" fillId="0" borderId="46" xfId="0" applyFont="1" applyBorder="1" applyAlignment="1" applyProtection="1">
      <alignment horizontal="center" vertical="center"/>
      <protection hidden="1"/>
    </xf>
    <xf numFmtId="0" fontId="9" fillId="0" borderId="12" xfId="0" applyFont="1" applyBorder="1" applyAlignment="1" applyProtection="1">
      <alignment horizontal="center" vertical="center"/>
      <protection hidden="1"/>
    </xf>
    <xf numFmtId="0" fontId="9" fillId="0" borderId="12" xfId="0" applyFont="1" applyBorder="1" applyAlignment="1" applyProtection="1">
      <alignment horizontal="left" vertical="center"/>
      <protection hidden="1"/>
    </xf>
    <xf numFmtId="0" fontId="9" fillId="0" borderId="55" xfId="0" applyFont="1" applyBorder="1" applyAlignment="1" applyProtection="1">
      <alignment horizontal="left" vertical="center"/>
      <protection hidden="1"/>
    </xf>
    <xf numFmtId="0" fontId="9" fillId="0" borderId="54" xfId="0" applyFont="1" applyBorder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left" vertical="center"/>
      <protection hidden="1"/>
    </xf>
    <xf numFmtId="0" fontId="9" fillId="0" borderId="40" xfId="0" applyFont="1" applyBorder="1" applyAlignment="1" applyProtection="1">
      <alignment horizontal="left" vertical="center"/>
      <protection hidden="1"/>
    </xf>
    <xf numFmtId="0" fontId="9" fillId="0" borderId="53" xfId="0" applyFont="1" applyBorder="1" applyAlignment="1" applyProtection="1">
      <alignment horizontal="center" vertical="center"/>
      <protection hidden="1"/>
    </xf>
    <xf numFmtId="0" fontId="9" fillId="0" borderId="13" xfId="0" applyFont="1" applyBorder="1" applyAlignment="1" applyProtection="1">
      <alignment horizontal="center" vertical="center"/>
      <protection hidden="1"/>
    </xf>
    <xf numFmtId="0" fontId="9" fillId="0" borderId="13" xfId="0" applyFont="1" applyBorder="1" applyAlignment="1" applyProtection="1">
      <alignment horizontal="left" vertical="center"/>
      <protection hidden="1"/>
    </xf>
    <xf numFmtId="0" fontId="9" fillId="0" borderId="33" xfId="0" applyFont="1" applyBorder="1" applyAlignment="1" applyProtection="1">
      <alignment horizontal="left" vertical="center"/>
      <protection hidden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85725</xdr:colOff>
      <xdr:row>59</xdr:row>
      <xdr:rowOff>76200</xdr:rowOff>
    </xdr:from>
    <xdr:to>
      <xdr:col>26</xdr:col>
      <xdr:colOff>9525</xdr:colOff>
      <xdr:row>61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12296775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49</xdr:col>
      <xdr:colOff>66675</xdr:colOff>
      <xdr:row>59</xdr:row>
      <xdr:rowOff>57150</xdr:rowOff>
    </xdr:from>
    <xdr:to>
      <xdr:col>54</xdr:col>
      <xdr:colOff>104775</xdr:colOff>
      <xdr:row>61</xdr:row>
      <xdr:rowOff>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67375" y="12277725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42</xdr:col>
      <xdr:colOff>104775</xdr:colOff>
      <xdr:row>1</xdr:row>
      <xdr:rowOff>38100</xdr:rowOff>
    </xdr:from>
    <xdr:to>
      <xdr:col>53</xdr:col>
      <xdr:colOff>104775</xdr:colOff>
      <xdr:row>7</xdr:row>
      <xdr:rowOff>9525</xdr:rowOff>
    </xdr:to>
    <xdr:pic>
      <xdr:nvPicPr>
        <xdr:cNvPr id="3" name="Picture 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05375" y="133350"/>
          <a:ext cx="1257300" cy="1276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DU133"/>
  <sheetViews>
    <sheetView showGridLines="0" tabSelected="1" zoomScale="112" zoomScaleNormal="112" zoomScalePageLayoutView="0" workbookViewId="0" topLeftCell="A1">
      <selection activeCell="AG16" sqref="AG16:BC20"/>
    </sheetView>
  </sheetViews>
  <sheetFormatPr defaultColWidth="1.7109375" defaultRowHeight="12.75"/>
  <cols>
    <col min="1" max="55" width="1.7109375" style="0" customWidth="1"/>
    <col min="56" max="56" width="1.7109375" style="19" customWidth="1"/>
    <col min="57" max="57" width="1.7109375" style="41" customWidth="1"/>
    <col min="58" max="58" width="2.8515625" style="20" customWidth="1"/>
    <col min="59" max="59" width="2.140625" style="20" customWidth="1"/>
    <col min="60" max="60" width="2.8515625" style="20" customWidth="1"/>
    <col min="61" max="64" width="1.7109375" style="20" customWidth="1"/>
    <col min="65" max="65" width="21.28125" style="20" customWidth="1"/>
    <col min="66" max="66" width="2.28125" style="20" customWidth="1"/>
    <col min="67" max="67" width="3.140625" style="20" customWidth="1"/>
    <col min="68" max="68" width="1.7109375" style="20" customWidth="1"/>
    <col min="69" max="69" width="2.28125" style="20" customWidth="1"/>
    <col min="70" max="70" width="2.57421875" style="20" customWidth="1"/>
    <col min="71" max="73" width="1.7109375" style="20" customWidth="1"/>
    <col min="74" max="80" width="1.7109375" style="21" customWidth="1"/>
    <col min="81" max="86" width="1.7109375" style="22" customWidth="1"/>
    <col min="87" max="16384" width="1.7109375" style="19" customWidth="1"/>
  </cols>
  <sheetData>
    <row r="1" spans="1:86" s="3" customFormat="1" ht="7.5" customHeight="1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7"/>
      <c r="BF1" s="48"/>
      <c r="BG1" s="48"/>
      <c r="BH1" s="48"/>
      <c r="BI1" s="48"/>
      <c r="BJ1" s="48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1"/>
      <c r="BW1" s="21"/>
      <c r="BX1" s="21"/>
      <c r="BY1" s="21"/>
      <c r="BZ1" s="21"/>
      <c r="CA1" s="21"/>
      <c r="CB1" s="21"/>
      <c r="CC1" s="22"/>
      <c r="CD1" s="22"/>
      <c r="CE1" s="22"/>
      <c r="CF1" s="22"/>
      <c r="CG1" s="22"/>
      <c r="CH1" s="22"/>
    </row>
    <row r="2" spans="1:125" ht="33">
      <c r="A2" s="83" t="s">
        <v>34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46"/>
      <c r="BE2" s="67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7"/>
      <c r="BV2" s="69"/>
      <c r="BW2" s="69"/>
      <c r="BX2" s="69"/>
      <c r="BY2" s="69"/>
      <c r="BZ2" s="69"/>
      <c r="CA2" s="69"/>
      <c r="CB2" s="69"/>
      <c r="CC2" s="70"/>
      <c r="CD2" s="70"/>
      <c r="CE2" s="70"/>
      <c r="CF2" s="70"/>
      <c r="CG2" s="70"/>
      <c r="CH2" s="70"/>
      <c r="CI2" s="70"/>
      <c r="CJ2" s="70"/>
      <c r="CK2" s="70"/>
      <c r="CL2" s="70"/>
      <c r="CM2" s="70"/>
      <c r="CN2" s="70"/>
      <c r="CO2" s="70"/>
      <c r="CP2" s="70"/>
      <c r="CQ2" s="70"/>
      <c r="CR2" s="70"/>
      <c r="CS2" s="70"/>
      <c r="CT2" s="70"/>
      <c r="CU2" s="70"/>
      <c r="CV2" s="70"/>
      <c r="CW2" s="70"/>
      <c r="CX2" s="70"/>
      <c r="CY2" s="70"/>
      <c r="CZ2" s="70"/>
      <c r="DA2" s="70"/>
      <c r="DB2" s="70"/>
      <c r="DC2" s="70"/>
      <c r="DD2" s="70"/>
      <c r="DE2" s="70"/>
      <c r="DF2" s="70"/>
      <c r="DG2" s="70"/>
      <c r="DH2" s="70"/>
      <c r="DI2" s="70"/>
      <c r="DJ2" s="70"/>
      <c r="DK2" s="70"/>
      <c r="DL2" s="70"/>
      <c r="DM2" s="70"/>
      <c r="DN2" s="70"/>
      <c r="DO2" s="70"/>
      <c r="DP2" s="70"/>
      <c r="DQ2" s="70"/>
      <c r="DR2" s="70"/>
      <c r="DS2" s="70"/>
      <c r="DT2" s="70"/>
      <c r="DU2" s="70"/>
    </row>
    <row r="3" spans="1:125" s="10" customFormat="1" ht="27">
      <c r="A3" s="84" t="s">
        <v>62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50"/>
      <c r="BE3" s="71"/>
      <c r="BF3" s="72"/>
      <c r="BG3" s="72"/>
      <c r="BH3" s="72"/>
      <c r="BI3" s="72"/>
      <c r="BJ3" s="72"/>
      <c r="BK3" s="72"/>
      <c r="BL3" s="72"/>
      <c r="BM3" s="72"/>
      <c r="BN3" s="72"/>
      <c r="BO3" s="73"/>
      <c r="BP3" s="73"/>
      <c r="BQ3" s="73"/>
      <c r="BR3" s="73"/>
      <c r="BS3" s="73"/>
      <c r="BT3" s="73"/>
      <c r="BU3" s="74"/>
      <c r="BV3" s="75"/>
      <c r="BW3" s="75"/>
      <c r="BX3" s="75"/>
      <c r="BY3" s="75"/>
      <c r="BZ3" s="75"/>
      <c r="CA3" s="75"/>
      <c r="CB3" s="75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/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</row>
    <row r="4" spans="1:125" s="1" customFormat="1" ht="15">
      <c r="A4" s="85" t="s">
        <v>47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E4" s="78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8"/>
      <c r="BV4" s="80"/>
      <c r="BW4" s="80"/>
      <c r="BX4" s="80"/>
      <c r="BY4" s="80"/>
      <c r="BZ4" s="80"/>
      <c r="CA4" s="80"/>
      <c r="CB4" s="80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</row>
    <row r="5" spans="43:125" s="1" customFormat="1" ht="6" customHeight="1"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E5" s="78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79"/>
      <c r="BQ5" s="79"/>
      <c r="BR5" s="79"/>
      <c r="BS5" s="79"/>
      <c r="BT5" s="79"/>
      <c r="BU5" s="78"/>
      <c r="BV5" s="80"/>
      <c r="BW5" s="80"/>
      <c r="BX5" s="80"/>
      <c r="BY5" s="80"/>
      <c r="BZ5" s="80"/>
      <c r="CA5" s="80"/>
      <c r="CB5" s="80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S5" s="81"/>
      <c r="DT5" s="81"/>
      <c r="DU5" s="81"/>
    </row>
    <row r="6" spans="12:125" s="1" customFormat="1" ht="15.75">
      <c r="L6" s="82" t="s">
        <v>0</v>
      </c>
      <c r="M6" s="86" t="s">
        <v>1</v>
      </c>
      <c r="N6" s="86"/>
      <c r="O6" s="86"/>
      <c r="P6" s="86"/>
      <c r="Q6" s="86"/>
      <c r="R6" s="86"/>
      <c r="S6" s="86"/>
      <c r="T6" s="86"/>
      <c r="U6" s="1" t="s">
        <v>2</v>
      </c>
      <c r="Y6" s="87">
        <v>42917</v>
      </c>
      <c r="Z6" s="87"/>
      <c r="AA6" s="87"/>
      <c r="AB6" s="87"/>
      <c r="AC6" s="87"/>
      <c r="AD6" s="87"/>
      <c r="AE6" s="87"/>
      <c r="AF6" s="8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E6" s="78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8"/>
      <c r="BV6" s="80"/>
      <c r="BW6" s="80"/>
      <c r="BX6" s="80"/>
      <c r="BY6" s="80"/>
      <c r="BZ6" s="80"/>
      <c r="CA6" s="80"/>
      <c r="CB6" s="80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</row>
    <row r="7" spans="43:125" s="1" customFormat="1" ht="6" customHeight="1"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E7" s="78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8"/>
      <c r="BV7" s="80"/>
      <c r="BW7" s="80"/>
      <c r="BX7" s="80"/>
      <c r="BY7" s="80"/>
      <c r="BZ7" s="80"/>
      <c r="CA7" s="80"/>
      <c r="CB7" s="80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81"/>
      <c r="DC7" s="81"/>
      <c r="DD7" s="81"/>
      <c r="DE7" s="81"/>
      <c r="DF7" s="81"/>
      <c r="DG7" s="81"/>
      <c r="DH7" s="81"/>
      <c r="DI7" s="81"/>
      <c r="DJ7" s="81"/>
      <c r="DK7" s="81"/>
      <c r="DL7" s="81"/>
      <c r="DM7" s="81"/>
      <c r="DN7" s="81"/>
      <c r="DO7" s="81"/>
      <c r="DP7" s="81"/>
      <c r="DQ7" s="81"/>
      <c r="DR7" s="81"/>
      <c r="DS7" s="81"/>
      <c r="DT7" s="81"/>
      <c r="DU7" s="81"/>
    </row>
    <row r="8" spans="2:125" s="1" customFormat="1" ht="15">
      <c r="B8" s="88" t="s">
        <v>35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E8" s="78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8"/>
      <c r="BV8" s="80"/>
      <c r="BW8" s="80"/>
      <c r="BX8" s="80"/>
      <c r="BY8" s="80"/>
      <c r="BZ8" s="80"/>
      <c r="CA8" s="80"/>
      <c r="CB8" s="80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/>
      <c r="CP8" s="81"/>
      <c r="CQ8" s="81"/>
      <c r="CR8" s="81"/>
      <c r="CS8" s="81"/>
      <c r="CT8" s="81"/>
      <c r="CU8" s="81"/>
      <c r="CV8" s="81"/>
      <c r="CW8" s="81"/>
      <c r="CX8" s="81"/>
      <c r="CY8" s="81"/>
      <c r="CZ8" s="81"/>
      <c r="DA8" s="81"/>
      <c r="DB8" s="81"/>
      <c r="DC8" s="81"/>
      <c r="DD8" s="81"/>
      <c r="DE8" s="81"/>
      <c r="DF8" s="81"/>
      <c r="DG8" s="81"/>
      <c r="DH8" s="81"/>
      <c r="DI8" s="81"/>
      <c r="DJ8" s="81"/>
      <c r="DK8" s="81"/>
      <c r="DL8" s="81"/>
      <c r="DM8" s="81"/>
      <c r="DN8" s="81"/>
      <c r="DO8" s="81"/>
      <c r="DP8" s="81"/>
      <c r="DQ8" s="81"/>
      <c r="DR8" s="81"/>
      <c r="DS8" s="81"/>
      <c r="DT8" s="81"/>
      <c r="DU8" s="81"/>
    </row>
    <row r="9" spans="1:86" s="1" customFormat="1" ht="6" customHeight="1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2"/>
      <c r="BF9" s="53"/>
      <c r="BG9" s="53"/>
      <c r="BH9" s="53"/>
      <c r="BI9" s="53"/>
      <c r="BJ9" s="5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4"/>
      <c r="BW9" s="24"/>
      <c r="BX9" s="24"/>
      <c r="BY9" s="24"/>
      <c r="BZ9" s="24"/>
      <c r="CA9" s="24"/>
      <c r="CB9" s="24"/>
      <c r="CC9" s="25"/>
      <c r="CD9" s="25"/>
      <c r="CE9" s="25"/>
      <c r="CF9" s="25"/>
      <c r="CG9" s="25"/>
      <c r="CH9" s="25"/>
    </row>
    <row r="10" spans="1:86" s="1" customFormat="1" ht="15.75">
      <c r="A10" s="51"/>
      <c r="B10" s="51"/>
      <c r="C10" s="51"/>
      <c r="D10" s="51"/>
      <c r="E10" s="51"/>
      <c r="F10" s="51"/>
      <c r="G10" s="54" t="s">
        <v>3</v>
      </c>
      <c r="H10" s="89">
        <v>0.4895833333333333</v>
      </c>
      <c r="I10" s="89"/>
      <c r="J10" s="89"/>
      <c r="K10" s="89"/>
      <c r="L10" s="89"/>
      <c r="M10" s="46" t="s">
        <v>4</v>
      </c>
      <c r="N10" s="51"/>
      <c r="O10" s="51"/>
      <c r="P10" s="51"/>
      <c r="Q10" s="51"/>
      <c r="R10" s="51"/>
      <c r="S10" s="51"/>
      <c r="T10" s="54" t="s">
        <v>5</v>
      </c>
      <c r="U10" s="90">
        <v>2</v>
      </c>
      <c r="V10" s="90" t="s">
        <v>6</v>
      </c>
      <c r="W10" s="55" t="s">
        <v>29</v>
      </c>
      <c r="X10" s="91">
        <v>0.006944444444444444</v>
      </c>
      <c r="Y10" s="91"/>
      <c r="Z10" s="91"/>
      <c r="AA10" s="91"/>
      <c r="AB10" s="91"/>
      <c r="AC10" s="46" t="s">
        <v>7</v>
      </c>
      <c r="AD10" s="51"/>
      <c r="AE10" s="51"/>
      <c r="AF10" s="51"/>
      <c r="AG10" s="51"/>
      <c r="AH10" s="51"/>
      <c r="AI10" s="51"/>
      <c r="AJ10" s="51"/>
      <c r="AK10" s="54" t="s">
        <v>8</v>
      </c>
      <c r="AL10" s="92">
        <v>0.003472222222222222</v>
      </c>
      <c r="AM10" s="92"/>
      <c r="AN10" s="92"/>
      <c r="AO10" s="92"/>
      <c r="AP10" s="92"/>
      <c r="AQ10" s="46" t="s">
        <v>7</v>
      </c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2"/>
      <c r="BF10" s="53"/>
      <c r="BG10" s="53"/>
      <c r="BH10" s="53"/>
      <c r="BI10" s="53"/>
      <c r="BJ10" s="5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4"/>
      <c r="BW10" s="24"/>
      <c r="BX10" s="24"/>
      <c r="BY10" s="24"/>
      <c r="BZ10" s="24"/>
      <c r="CA10" s="24"/>
      <c r="CB10" s="24"/>
      <c r="CC10" s="25"/>
      <c r="CD10" s="25"/>
      <c r="CE10" s="25"/>
      <c r="CF10" s="25"/>
      <c r="CG10" s="25"/>
      <c r="CH10" s="25"/>
    </row>
    <row r="11" spans="1:86" s="17" customFormat="1" ht="9" customHeight="1">
      <c r="A11" s="46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7"/>
      <c r="BF11" s="48"/>
      <c r="BG11" s="48"/>
      <c r="BH11" s="48"/>
      <c r="BI11" s="48"/>
      <c r="BJ11" s="48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1"/>
      <c r="BW11" s="21"/>
      <c r="BX11" s="21"/>
      <c r="BY11" s="21"/>
      <c r="BZ11" s="21"/>
      <c r="CA11" s="21"/>
      <c r="CB11" s="21"/>
      <c r="CC11" s="22"/>
      <c r="CD11" s="22"/>
      <c r="CE11" s="22"/>
      <c r="CF11" s="22"/>
      <c r="CG11" s="22"/>
      <c r="CH11" s="22"/>
    </row>
    <row r="12" spans="1:86" s="17" customFormat="1" ht="6" customHeight="1">
      <c r="A12" s="46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7"/>
      <c r="BF12" s="48"/>
      <c r="BG12" s="48"/>
      <c r="BH12" s="48"/>
      <c r="BI12" s="48"/>
      <c r="BJ12" s="48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1"/>
      <c r="BW12" s="21"/>
      <c r="BX12" s="21"/>
      <c r="BY12" s="21"/>
      <c r="BZ12" s="21"/>
      <c r="CA12" s="21"/>
      <c r="CB12" s="21"/>
      <c r="CC12" s="22"/>
      <c r="CD12" s="22"/>
      <c r="CE12" s="22"/>
      <c r="CF12" s="22"/>
      <c r="CG12" s="22"/>
      <c r="CH12" s="22"/>
    </row>
    <row r="13" spans="1:86" s="17" customFormat="1" ht="12.75">
      <c r="A13" s="46"/>
      <c r="B13" s="56" t="s">
        <v>9</v>
      </c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7"/>
      <c r="BF13" s="48"/>
      <c r="BG13" s="48"/>
      <c r="BH13" s="48"/>
      <c r="BI13" s="48"/>
      <c r="BJ13" s="48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1"/>
      <c r="BW13" s="21"/>
      <c r="BX13" s="21"/>
      <c r="BY13" s="21"/>
      <c r="BZ13" s="21"/>
      <c r="CA13" s="21"/>
      <c r="CB13" s="21"/>
      <c r="CC13" s="22"/>
      <c r="CD13" s="22"/>
      <c r="CE13" s="22"/>
      <c r="CF13" s="22"/>
      <c r="CG13" s="22"/>
      <c r="CH13" s="22"/>
    </row>
    <row r="14" spans="1:86" s="17" customFormat="1" ht="6" customHeight="1" thickBot="1">
      <c r="A14" s="46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7"/>
      <c r="BF14" s="48"/>
      <c r="BG14" s="48"/>
      <c r="BH14" s="48"/>
      <c r="BI14" s="48"/>
      <c r="BJ14" s="48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1"/>
      <c r="BW14" s="21"/>
      <c r="BX14" s="21"/>
      <c r="BY14" s="21"/>
      <c r="BZ14" s="21"/>
      <c r="CA14" s="21"/>
      <c r="CB14" s="21"/>
      <c r="CC14" s="22"/>
      <c r="CD14" s="22"/>
      <c r="CE14" s="22"/>
      <c r="CF14" s="22"/>
      <c r="CG14" s="22"/>
      <c r="CH14" s="22"/>
    </row>
    <row r="15" spans="1:86" s="17" customFormat="1" ht="16.5" thickBot="1">
      <c r="A15" s="46"/>
      <c r="B15" s="93" t="s">
        <v>48</v>
      </c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5"/>
      <c r="AA15" s="46"/>
      <c r="AB15" s="46"/>
      <c r="AC15" s="46"/>
      <c r="AD15" s="46"/>
      <c r="AE15" s="93" t="s">
        <v>49</v>
      </c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5"/>
      <c r="BD15" s="46"/>
      <c r="BE15" s="47"/>
      <c r="BF15" s="48"/>
      <c r="BG15" s="48"/>
      <c r="BH15" s="48"/>
      <c r="BI15" s="48"/>
      <c r="BJ15" s="48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1"/>
      <c r="BW15" s="21"/>
      <c r="BX15" s="21"/>
      <c r="BY15" s="21"/>
      <c r="BZ15" s="21"/>
      <c r="CA15" s="21"/>
      <c r="CB15" s="21"/>
      <c r="CC15" s="22"/>
      <c r="CD15" s="22"/>
      <c r="CE15" s="22"/>
      <c r="CF15" s="22"/>
      <c r="CG15" s="22"/>
      <c r="CH15" s="22"/>
    </row>
    <row r="16" spans="1:86" s="17" customFormat="1" ht="15">
      <c r="A16" s="46"/>
      <c r="B16" s="96" t="s">
        <v>10</v>
      </c>
      <c r="C16" s="97"/>
      <c r="D16" s="98" t="s">
        <v>56</v>
      </c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9"/>
      <c r="AA16" s="46"/>
      <c r="AB16" s="46"/>
      <c r="AC16" s="46"/>
      <c r="AD16" s="46"/>
      <c r="AE16" s="96" t="s">
        <v>10</v>
      </c>
      <c r="AF16" s="97"/>
      <c r="AG16" s="98" t="s">
        <v>61</v>
      </c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9"/>
      <c r="BD16" s="46"/>
      <c r="BE16" s="47"/>
      <c r="BF16" s="48"/>
      <c r="BG16" s="48"/>
      <c r="BH16" s="48"/>
      <c r="BI16" s="48"/>
      <c r="BJ16" s="48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1"/>
      <c r="BW16" s="21"/>
      <c r="BX16" s="21"/>
      <c r="BY16" s="21"/>
      <c r="BZ16" s="21"/>
      <c r="CA16" s="21"/>
      <c r="CB16" s="21"/>
      <c r="CC16" s="22"/>
      <c r="CD16" s="22"/>
      <c r="CE16" s="22"/>
      <c r="CF16" s="22"/>
      <c r="CG16" s="22"/>
      <c r="CH16" s="22"/>
    </row>
    <row r="17" spans="1:86" s="17" customFormat="1" ht="15">
      <c r="A17" s="46"/>
      <c r="B17" s="100" t="s">
        <v>11</v>
      </c>
      <c r="C17" s="101"/>
      <c r="D17" s="102" t="s">
        <v>44</v>
      </c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3"/>
      <c r="AA17" s="46"/>
      <c r="AB17" s="46"/>
      <c r="AC17" s="46"/>
      <c r="AD17" s="46"/>
      <c r="AE17" s="100" t="s">
        <v>11</v>
      </c>
      <c r="AF17" s="101"/>
      <c r="AG17" s="102" t="s">
        <v>64</v>
      </c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3"/>
      <c r="BD17" s="46"/>
      <c r="BE17" s="47"/>
      <c r="BF17" s="48"/>
      <c r="BG17" s="48"/>
      <c r="BH17" s="48"/>
      <c r="BI17" s="48"/>
      <c r="BJ17" s="48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1"/>
      <c r="BW17" s="21"/>
      <c r="BX17" s="21"/>
      <c r="BY17" s="21"/>
      <c r="BZ17" s="21"/>
      <c r="CA17" s="21"/>
      <c r="CB17" s="21"/>
      <c r="CC17" s="22"/>
      <c r="CD17" s="22"/>
      <c r="CE17" s="22"/>
      <c r="CF17" s="22"/>
      <c r="CG17" s="22"/>
      <c r="CH17" s="22"/>
    </row>
    <row r="18" spans="1:86" s="17" customFormat="1" ht="15">
      <c r="A18" s="46"/>
      <c r="B18" s="100" t="s">
        <v>12</v>
      </c>
      <c r="C18" s="101"/>
      <c r="D18" s="104" t="s">
        <v>63</v>
      </c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5"/>
      <c r="AA18" s="46"/>
      <c r="AB18" s="46"/>
      <c r="AC18" s="46"/>
      <c r="AD18" s="46"/>
      <c r="AE18" s="100" t="s">
        <v>12</v>
      </c>
      <c r="AF18" s="101"/>
      <c r="AG18" s="104" t="s">
        <v>45</v>
      </c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5"/>
      <c r="BD18" s="46"/>
      <c r="BE18" s="47"/>
      <c r="BF18" s="48"/>
      <c r="BG18" s="48"/>
      <c r="BH18" s="48"/>
      <c r="BI18" s="48"/>
      <c r="BJ18" s="48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1"/>
      <c r="BW18" s="21"/>
      <c r="BX18" s="21"/>
      <c r="BY18" s="21"/>
      <c r="BZ18" s="21"/>
      <c r="CA18" s="21"/>
      <c r="CB18" s="21"/>
      <c r="CC18" s="22"/>
      <c r="CD18" s="22"/>
      <c r="CE18" s="22"/>
      <c r="CF18" s="22"/>
      <c r="CG18" s="22"/>
      <c r="CH18" s="22"/>
    </row>
    <row r="19" spans="1:86" s="17" customFormat="1" ht="15">
      <c r="A19" s="46"/>
      <c r="B19" s="100" t="s">
        <v>13</v>
      </c>
      <c r="C19" s="101"/>
      <c r="D19" s="102" t="s">
        <v>60</v>
      </c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3"/>
      <c r="AA19" s="46"/>
      <c r="AB19" s="46"/>
      <c r="AC19" s="46"/>
      <c r="AD19" s="46"/>
      <c r="AE19" s="100" t="s">
        <v>13</v>
      </c>
      <c r="AF19" s="101"/>
      <c r="AG19" s="102" t="s">
        <v>58</v>
      </c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3"/>
      <c r="BD19" s="46"/>
      <c r="BE19" s="47"/>
      <c r="BF19" s="48"/>
      <c r="BG19" s="48"/>
      <c r="BH19" s="48"/>
      <c r="BI19" s="48"/>
      <c r="BJ19" s="48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1"/>
      <c r="BW19" s="21"/>
      <c r="BX19" s="21"/>
      <c r="BY19" s="21"/>
      <c r="BZ19" s="21"/>
      <c r="CA19" s="21"/>
      <c r="CB19" s="21"/>
      <c r="CC19" s="22"/>
      <c r="CD19" s="22"/>
      <c r="CE19" s="22"/>
      <c r="CF19" s="22"/>
      <c r="CG19" s="22"/>
      <c r="CH19" s="22"/>
    </row>
    <row r="20" spans="1:86" s="17" customFormat="1" ht="15">
      <c r="A20" s="46"/>
      <c r="B20" s="100" t="s">
        <v>14</v>
      </c>
      <c r="C20" s="101"/>
      <c r="D20" s="102" t="s">
        <v>59</v>
      </c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3"/>
      <c r="AA20" s="46"/>
      <c r="AB20" s="46"/>
      <c r="AC20" s="46"/>
      <c r="AD20" s="46"/>
      <c r="AE20" s="100" t="s">
        <v>14</v>
      </c>
      <c r="AF20" s="101"/>
      <c r="AG20" s="102" t="s">
        <v>57</v>
      </c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3"/>
      <c r="BD20" s="46"/>
      <c r="BE20" s="47"/>
      <c r="BF20" s="48"/>
      <c r="BG20" s="48"/>
      <c r="BH20" s="48"/>
      <c r="BI20" s="48"/>
      <c r="BJ20" s="48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1"/>
      <c r="BW20" s="21"/>
      <c r="BX20" s="21"/>
      <c r="BY20" s="21"/>
      <c r="BZ20" s="21"/>
      <c r="CA20" s="21"/>
      <c r="CB20" s="21"/>
      <c r="CC20" s="22"/>
      <c r="CD20" s="22"/>
      <c r="CE20" s="22"/>
      <c r="CF20" s="22"/>
      <c r="CG20" s="22"/>
      <c r="CH20" s="22"/>
    </row>
    <row r="21" spans="1:86" s="17" customFormat="1" ht="15.75" thickBot="1">
      <c r="A21" s="46"/>
      <c r="B21" s="106" t="s">
        <v>31</v>
      </c>
      <c r="C21" s="107"/>
      <c r="D21" s="108" t="s">
        <v>46</v>
      </c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9"/>
      <c r="AA21" s="46"/>
      <c r="AB21" s="46"/>
      <c r="AC21" s="46"/>
      <c r="AD21" s="46"/>
      <c r="AE21" s="106" t="s">
        <v>31</v>
      </c>
      <c r="AF21" s="107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  <c r="AU21" s="110"/>
      <c r="AV21" s="110"/>
      <c r="AW21" s="110"/>
      <c r="AX21" s="110"/>
      <c r="AY21" s="110"/>
      <c r="AZ21" s="110"/>
      <c r="BA21" s="110"/>
      <c r="BB21" s="110"/>
      <c r="BC21" s="111"/>
      <c r="BD21" s="46"/>
      <c r="BE21" s="47"/>
      <c r="BF21" s="48"/>
      <c r="BG21" s="48"/>
      <c r="BH21" s="48"/>
      <c r="BI21" s="48"/>
      <c r="BJ21" s="48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1"/>
      <c r="BW21" s="21"/>
      <c r="BX21" s="21"/>
      <c r="BY21" s="21"/>
      <c r="BZ21" s="21"/>
      <c r="CA21" s="21"/>
      <c r="CB21" s="21"/>
      <c r="CC21" s="22"/>
      <c r="CD21" s="22"/>
      <c r="CE21" s="22"/>
      <c r="CF21" s="22"/>
      <c r="CG21" s="22"/>
      <c r="CH21" s="22"/>
    </row>
    <row r="22" spans="1:86" s="17" customFormat="1" ht="12.75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7"/>
      <c r="BF22" s="48"/>
      <c r="BG22" s="48"/>
      <c r="BH22" s="48"/>
      <c r="BI22" s="48"/>
      <c r="BJ22" s="48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1"/>
      <c r="BW22" s="21"/>
      <c r="BX22" s="21"/>
      <c r="BY22" s="21"/>
      <c r="BZ22" s="21"/>
      <c r="CA22" s="21"/>
      <c r="CB22" s="21"/>
      <c r="CC22" s="22"/>
      <c r="CD22" s="22"/>
      <c r="CE22" s="22"/>
      <c r="CF22" s="22"/>
      <c r="CG22" s="22"/>
      <c r="CH22" s="22"/>
    </row>
    <row r="23" spans="1:86" s="17" customFormat="1" ht="12.75">
      <c r="A23" s="46"/>
      <c r="B23" s="56" t="s">
        <v>22</v>
      </c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7"/>
      <c r="BF23" s="48"/>
      <c r="BG23" s="48"/>
      <c r="BH23" s="48"/>
      <c r="BI23" s="48"/>
      <c r="BJ23" s="48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1"/>
      <c r="BW23" s="21"/>
      <c r="BX23" s="21"/>
      <c r="BY23" s="21"/>
      <c r="BZ23" s="21"/>
      <c r="CA23" s="21"/>
      <c r="CB23" s="21"/>
      <c r="CC23" s="22"/>
      <c r="CD23" s="22"/>
      <c r="CE23" s="22"/>
      <c r="CF23" s="22"/>
      <c r="CG23" s="22"/>
      <c r="CH23" s="22"/>
    </row>
    <row r="24" spans="1:86" s="17" customFormat="1" ht="6" customHeight="1" thickBot="1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7"/>
      <c r="BF24" s="48"/>
      <c r="BG24" s="48"/>
      <c r="BH24" s="48"/>
      <c r="BI24" s="48"/>
      <c r="BJ24" s="48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1"/>
      <c r="BW24" s="21"/>
      <c r="BX24" s="21"/>
      <c r="BY24" s="21"/>
      <c r="BZ24" s="21"/>
      <c r="CA24" s="21"/>
      <c r="CB24" s="21"/>
      <c r="CC24" s="22"/>
      <c r="CD24" s="22"/>
      <c r="CE24" s="22"/>
      <c r="CF24" s="22"/>
      <c r="CG24" s="22"/>
      <c r="CH24" s="22"/>
    </row>
    <row r="25" spans="1:86" s="40" customFormat="1" ht="16.5" customHeight="1" thickBot="1">
      <c r="A25" s="2"/>
      <c r="B25" s="112" t="s">
        <v>15</v>
      </c>
      <c r="C25" s="113"/>
      <c r="D25" s="114" t="s">
        <v>30</v>
      </c>
      <c r="E25" s="115"/>
      <c r="F25" s="116"/>
      <c r="G25" s="114" t="s">
        <v>16</v>
      </c>
      <c r="H25" s="115"/>
      <c r="I25" s="116"/>
      <c r="J25" s="114" t="s">
        <v>17</v>
      </c>
      <c r="K25" s="115"/>
      <c r="L25" s="115"/>
      <c r="M25" s="115"/>
      <c r="N25" s="116"/>
      <c r="O25" s="114" t="s">
        <v>18</v>
      </c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6"/>
      <c r="AW25" s="114" t="s">
        <v>21</v>
      </c>
      <c r="AX25" s="115"/>
      <c r="AY25" s="115"/>
      <c r="AZ25" s="115"/>
      <c r="BA25" s="116"/>
      <c r="BB25" s="114"/>
      <c r="BC25" s="117"/>
      <c r="BD25" s="2"/>
      <c r="BE25" s="57"/>
      <c r="BF25" s="58" t="s">
        <v>27</v>
      </c>
      <c r="BG25" s="59"/>
      <c r="BH25" s="59"/>
      <c r="BI25" s="60"/>
      <c r="BJ25" s="60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7"/>
      <c r="BW25" s="27"/>
      <c r="BX25" s="27"/>
      <c r="BY25" s="27"/>
      <c r="BZ25" s="27"/>
      <c r="CA25" s="27"/>
      <c r="CB25" s="27"/>
      <c r="CC25" s="28"/>
      <c r="CD25" s="28"/>
      <c r="CE25" s="28"/>
      <c r="CF25" s="28"/>
      <c r="CG25" s="28"/>
      <c r="CH25" s="28"/>
    </row>
    <row r="26" spans="2:86" s="2" customFormat="1" ht="18" customHeight="1">
      <c r="B26" s="118">
        <v>1</v>
      </c>
      <c r="C26" s="119"/>
      <c r="D26" s="119">
        <v>3</v>
      </c>
      <c r="E26" s="119"/>
      <c r="F26" s="119"/>
      <c r="G26" s="119" t="s">
        <v>50</v>
      </c>
      <c r="H26" s="119"/>
      <c r="I26" s="119"/>
      <c r="J26" s="120">
        <f>$H$10</f>
        <v>0.4895833333333333</v>
      </c>
      <c r="K26" s="120"/>
      <c r="L26" s="120"/>
      <c r="M26" s="120"/>
      <c r="N26" s="121"/>
      <c r="O26" s="122" t="str">
        <f>D16</f>
        <v>SG Hannover-Celle</v>
      </c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1" t="s">
        <v>20</v>
      </c>
      <c r="AF26" s="123" t="str">
        <f>D17</f>
        <v>Haching</v>
      </c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4"/>
      <c r="AW26" s="125"/>
      <c r="AX26" s="126"/>
      <c r="AY26" s="11" t="s">
        <v>19</v>
      </c>
      <c r="AZ26" s="126"/>
      <c r="BA26" s="127"/>
      <c r="BB26" s="125"/>
      <c r="BC26" s="128"/>
      <c r="BE26" s="57"/>
      <c r="BF26" s="61" t="str">
        <f>IF(ISBLANK(AW26),"0",IF(AW26&gt;AZ26,2,IF(AW26=AZ26,1,0)))</f>
        <v>0</v>
      </c>
      <c r="BG26" s="61" t="s">
        <v>19</v>
      </c>
      <c r="BH26" s="61" t="str">
        <f>IF(ISBLANK(AZ26),"0",IF(AZ26&gt;AW26,2,IF(AZ26=AW26,1,0)))</f>
        <v>0</v>
      </c>
      <c r="BI26" s="60"/>
      <c r="BJ26" s="60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7"/>
      <c r="BW26" s="27"/>
      <c r="BX26" s="27"/>
      <c r="BY26" s="27"/>
      <c r="BZ26" s="27"/>
      <c r="CA26" s="27"/>
      <c r="CB26" s="27"/>
      <c r="CC26" s="29"/>
      <c r="CD26" s="29"/>
      <c r="CE26" s="29"/>
      <c r="CF26" s="29"/>
      <c r="CG26" s="29"/>
      <c r="CH26" s="29"/>
    </row>
    <row r="27" spans="1:86" s="18" customFormat="1" ht="18" customHeight="1" thickBot="1">
      <c r="A27" s="2"/>
      <c r="B27" s="129">
        <v>2</v>
      </c>
      <c r="C27" s="130"/>
      <c r="D27" s="130">
        <v>4</v>
      </c>
      <c r="E27" s="130"/>
      <c r="F27" s="130"/>
      <c r="G27" s="130" t="s">
        <v>51</v>
      </c>
      <c r="H27" s="130"/>
      <c r="I27" s="130"/>
      <c r="J27" s="131">
        <f>J26</f>
        <v>0.4895833333333333</v>
      </c>
      <c r="K27" s="131"/>
      <c r="L27" s="131"/>
      <c r="M27" s="131"/>
      <c r="N27" s="132"/>
      <c r="O27" s="133" t="str">
        <f>AG16</f>
        <v>ASV Dachau</v>
      </c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4" t="s">
        <v>20</v>
      </c>
      <c r="AF27" s="134" t="str">
        <f>AG17</f>
        <v>SV Laim 2</v>
      </c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  <c r="AS27" s="134"/>
      <c r="AT27" s="134"/>
      <c r="AU27" s="134"/>
      <c r="AV27" s="135"/>
      <c r="AW27" s="136"/>
      <c r="AX27" s="137"/>
      <c r="AY27" s="4" t="s">
        <v>19</v>
      </c>
      <c r="AZ27" s="137"/>
      <c r="BA27" s="138"/>
      <c r="BB27" s="136"/>
      <c r="BC27" s="139"/>
      <c r="BD27" s="2"/>
      <c r="BE27" s="57"/>
      <c r="BF27" s="61" t="str">
        <f aca="true" t="shared" si="0" ref="BF27:BF55">IF(ISBLANK(AW27),"0",IF(AW27&gt;AZ27,2,IF(AW27=AZ27,1,0)))</f>
        <v>0</v>
      </c>
      <c r="BG27" s="61" t="s">
        <v>19</v>
      </c>
      <c r="BH27" s="61" t="str">
        <f aca="true" t="shared" si="1" ref="BH27:BH55">IF(ISBLANK(AZ27),"0",IF(AZ27&gt;AW27,2,IF(AZ27=AW27,1,0)))</f>
        <v>0</v>
      </c>
      <c r="BI27" s="60"/>
      <c r="BJ27" s="60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7"/>
      <c r="BW27" s="27"/>
      <c r="BX27" s="27"/>
      <c r="BY27" s="27"/>
      <c r="BZ27" s="27"/>
      <c r="CA27" s="27"/>
      <c r="CB27" s="27"/>
      <c r="CC27" s="28"/>
      <c r="CD27" s="28"/>
      <c r="CE27" s="28"/>
      <c r="CF27" s="28"/>
      <c r="CG27" s="28"/>
      <c r="CH27" s="28"/>
    </row>
    <row r="28" spans="1:86" s="18" customFormat="1" ht="18" customHeight="1">
      <c r="A28" s="2"/>
      <c r="B28" s="118">
        <v>3</v>
      </c>
      <c r="C28" s="119"/>
      <c r="D28" s="119">
        <v>1</v>
      </c>
      <c r="E28" s="119"/>
      <c r="F28" s="119"/>
      <c r="G28" s="119" t="s">
        <v>50</v>
      </c>
      <c r="H28" s="119"/>
      <c r="I28" s="119"/>
      <c r="J28" s="120">
        <f aca="true" t="shared" si="2" ref="J28:J34">J27+$U$10*$X$10+$AL$10</f>
        <v>0.5069444444444444</v>
      </c>
      <c r="K28" s="120"/>
      <c r="L28" s="120"/>
      <c r="M28" s="120"/>
      <c r="N28" s="121"/>
      <c r="O28" s="122" t="str">
        <f>D18</f>
        <v>SV Laim 3</v>
      </c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1" t="s">
        <v>20</v>
      </c>
      <c r="AF28" s="123" t="str">
        <f>D19</f>
        <v>SV-DJK Taufkirchen</v>
      </c>
      <c r="AG28" s="123"/>
      <c r="AH28" s="123"/>
      <c r="AI28" s="123"/>
      <c r="AJ28" s="123"/>
      <c r="AK28" s="123"/>
      <c r="AL28" s="123"/>
      <c r="AM28" s="123"/>
      <c r="AN28" s="123"/>
      <c r="AO28" s="123"/>
      <c r="AP28" s="123"/>
      <c r="AQ28" s="123"/>
      <c r="AR28" s="123"/>
      <c r="AS28" s="123"/>
      <c r="AT28" s="123"/>
      <c r="AU28" s="123"/>
      <c r="AV28" s="124"/>
      <c r="AW28" s="125"/>
      <c r="AX28" s="126"/>
      <c r="AY28" s="11" t="s">
        <v>19</v>
      </c>
      <c r="AZ28" s="126"/>
      <c r="BA28" s="127"/>
      <c r="BB28" s="125"/>
      <c r="BC28" s="128"/>
      <c r="BD28" s="2"/>
      <c r="BE28" s="57"/>
      <c r="BF28" s="61" t="str">
        <f t="shared" si="0"/>
        <v>0</v>
      </c>
      <c r="BG28" s="61" t="s">
        <v>19</v>
      </c>
      <c r="BH28" s="61" t="str">
        <f t="shared" si="1"/>
        <v>0</v>
      </c>
      <c r="BI28" s="60"/>
      <c r="BJ28" s="60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7"/>
      <c r="BW28" s="27"/>
      <c r="BX28" s="27"/>
      <c r="BY28" s="27"/>
      <c r="BZ28" s="27"/>
      <c r="CA28" s="27"/>
      <c r="CB28" s="27"/>
      <c r="CC28" s="28"/>
      <c r="CD28" s="28"/>
      <c r="CE28" s="28"/>
      <c r="CF28" s="28"/>
      <c r="CG28" s="28"/>
      <c r="CH28" s="28"/>
    </row>
    <row r="29" spans="1:86" s="18" customFormat="1" ht="18" customHeight="1" thickBot="1">
      <c r="A29" s="2"/>
      <c r="B29" s="129">
        <v>4</v>
      </c>
      <c r="C29" s="130"/>
      <c r="D29" s="130">
        <v>2</v>
      </c>
      <c r="E29" s="130"/>
      <c r="F29" s="130"/>
      <c r="G29" s="130" t="s">
        <v>51</v>
      </c>
      <c r="H29" s="130"/>
      <c r="I29" s="130"/>
      <c r="J29" s="131">
        <f>J28</f>
        <v>0.5069444444444444</v>
      </c>
      <c r="K29" s="131"/>
      <c r="L29" s="131"/>
      <c r="M29" s="131"/>
      <c r="N29" s="132"/>
      <c r="O29" s="133" t="str">
        <f>AG18</f>
        <v>MC Kalsaarikännit</v>
      </c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4" t="s">
        <v>20</v>
      </c>
      <c r="AF29" s="134" t="str">
        <f>AG19</f>
        <v>HC Cockblock</v>
      </c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  <c r="AS29" s="134"/>
      <c r="AT29" s="134"/>
      <c r="AU29" s="134"/>
      <c r="AV29" s="135"/>
      <c r="AW29" s="136"/>
      <c r="AX29" s="137"/>
      <c r="AY29" s="4" t="s">
        <v>19</v>
      </c>
      <c r="AZ29" s="137"/>
      <c r="BA29" s="138"/>
      <c r="BB29" s="136"/>
      <c r="BC29" s="139"/>
      <c r="BD29" s="2"/>
      <c r="BE29" s="57"/>
      <c r="BF29" s="61" t="str">
        <f t="shared" si="0"/>
        <v>0</v>
      </c>
      <c r="BG29" s="61" t="s">
        <v>19</v>
      </c>
      <c r="BH29" s="61" t="str">
        <f t="shared" si="1"/>
        <v>0</v>
      </c>
      <c r="BI29" s="60"/>
      <c r="BJ29" s="60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7"/>
      <c r="BW29" s="27"/>
      <c r="BX29" s="27"/>
      <c r="BY29" s="27"/>
      <c r="BZ29" s="27"/>
      <c r="CA29" s="27"/>
      <c r="CB29" s="27"/>
      <c r="CC29" s="28"/>
      <c r="CD29" s="28"/>
      <c r="CE29" s="28"/>
      <c r="CF29" s="28"/>
      <c r="CG29" s="28"/>
      <c r="CH29" s="28"/>
    </row>
    <row r="30" spans="1:86" s="18" customFormat="1" ht="18" customHeight="1">
      <c r="A30" s="2"/>
      <c r="B30" s="118">
        <v>5</v>
      </c>
      <c r="C30" s="119"/>
      <c r="D30" s="119">
        <v>3</v>
      </c>
      <c r="E30" s="119"/>
      <c r="F30" s="119"/>
      <c r="G30" s="119" t="s">
        <v>50</v>
      </c>
      <c r="H30" s="119"/>
      <c r="I30" s="119"/>
      <c r="J30" s="120">
        <f t="shared" si="2"/>
        <v>0.5243055555555555</v>
      </c>
      <c r="K30" s="120"/>
      <c r="L30" s="120"/>
      <c r="M30" s="120"/>
      <c r="N30" s="121"/>
      <c r="O30" s="122" t="str">
        <f>D20</f>
        <v>SV Laim</v>
      </c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1" t="s">
        <v>20</v>
      </c>
      <c r="AF30" s="123" t="str">
        <f>D21</f>
        <v>TSV Ottobrunn</v>
      </c>
      <c r="AG30" s="123"/>
      <c r="AH30" s="123"/>
      <c r="AI30" s="123"/>
      <c r="AJ30" s="123"/>
      <c r="AK30" s="123"/>
      <c r="AL30" s="123"/>
      <c r="AM30" s="123"/>
      <c r="AN30" s="123"/>
      <c r="AO30" s="123"/>
      <c r="AP30" s="123"/>
      <c r="AQ30" s="123"/>
      <c r="AR30" s="123"/>
      <c r="AS30" s="123"/>
      <c r="AT30" s="123"/>
      <c r="AU30" s="123"/>
      <c r="AV30" s="124"/>
      <c r="AW30" s="125"/>
      <c r="AX30" s="126"/>
      <c r="AY30" s="11" t="s">
        <v>19</v>
      </c>
      <c r="AZ30" s="126"/>
      <c r="BA30" s="127"/>
      <c r="BB30" s="125"/>
      <c r="BC30" s="128"/>
      <c r="BD30" s="2"/>
      <c r="BE30" s="57"/>
      <c r="BF30" s="61" t="str">
        <f t="shared" si="0"/>
        <v>0</v>
      </c>
      <c r="BG30" s="61" t="s">
        <v>19</v>
      </c>
      <c r="BH30" s="61" t="str">
        <f t="shared" si="1"/>
        <v>0</v>
      </c>
      <c r="BI30" s="60"/>
      <c r="BJ30" s="60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7"/>
      <c r="BW30" s="27"/>
      <c r="BX30" s="27"/>
      <c r="BY30" s="27"/>
      <c r="BZ30" s="27"/>
      <c r="CA30" s="27"/>
      <c r="CB30" s="27"/>
      <c r="CC30" s="28"/>
      <c r="CD30" s="28"/>
      <c r="CE30" s="28"/>
      <c r="CF30" s="28"/>
      <c r="CG30" s="28"/>
      <c r="CH30" s="28"/>
    </row>
    <row r="31" spans="1:86" s="18" customFormat="1" ht="18" customHeight="1" thickBot="1">
      <c r="A31" s="2"/>
      <c r="B31" s="129">
        <v>6</v>
      </c>
      <c r="C31" s="130"/>
      <c r="D31" s="130">
        <v>4</v>
      </c>
      <c r="E31" s="130"/>
      <c r="F31" s="130"/>
      <c r="G31" s="130" t="s">
        <v>51</v>
      </c>
      <c r="H31" s="130"/>
      <c r="I31" s="130"/>
      <c r="J31" s="131">
        <f>J30</f>
        <v>0.5243055555555555</v>
      </c>
      <c r="K31" s="131"/>
      <c r="L31" s="131"/>
      <c r="M31" s="131"/>
      <c r="N31" s="132"/>
      <c r="O31" s="133" t="str">
        <f>AG20</f>
        <v>TSV Ottobeuren</v>
      </c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4" t="s">
        <v>20</v>
      </c>
      <c r="AF31" s="134">
        <f>AG21</f>
        <v>0</v>
      </c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5"/>
      <c r="AW31" s="136"/>
      <c r="AX31" s="137"/>
      <c r="AY31" s="4" t="s">
        <v>19</v>
      </c>
      <c r="AZ31" s="137"/>
      <c r="BA31" s="138"/>
      <c r="BB31" s="136"/>
      <c r="BC31" s="139"/>
      <c r="BD31" s="2"/>
      <c r="BE31" s="57"/>
      <c r="BF31" s="61" t="str">
        <f t="shared" si="0"/>
        <v>0</v>
      </c>
      <c r="BG31" s="61" t="s">
        <v>19</v>
      </c>
      <c r="BH31" s="61" t="str">
        <f t="shared" si="1"/>
        <v>0</v>
      </c>
      <c r="BI31" s="60"/>
      <c r="BJ31" s="60"/>
      <c r="BK31" s="20"/>
      <c r="BL31" s="20"/>
      <c r="BM31" s="20"/>
      <c r="BN31" s="20"/>
      <c r="BO31" s="20"/>
      <c r="BP31" s="20"/>
      <c r="BQ31" s="20"/>
      <c r="BR31" s="20"/>
      <c r="BS31" s="20"/>
      <c r="BT31" s="26"/>
      <c r="BU31" s="26"/>
      <c r="BV31" s="27"/>
      <c r="BW31" s="27"/>
      <c r="BX31" s="27"/>
      <c r="BY31" s="27"/>
      <c r="BZ31" s="27"/>
      <c r="CA31" s="27"/>
      <c r="CB31" s="27"/>
      <c r="CC31" s="28"/>
      <c r="CD31" s="28"/>
      <c r="CE31" s="28"/>
      <c r="CF31" s="28"/>
      <c r="CG31" s="28"/>
      <c r="CH31" s="28"/>
    </row>
    <row r="32" spans="1:86" s="18" customFormat="1" ht="18" customHeight="1">
      <c r="A32" s="2"/>
      <c r="B32" s="118">
        <v>7</v>
      </c>
      <c r="C32" s="119"/>
      <c r="D32" s="119">
        <v>1</v>
      </c>
      <c r="E32" s="119"/>
      <c r="F32" s="119"/>
      <c r="G32" s="119" t="s">
        <v>50</v>
      </c>
      <c r="H32" s="119"/>
      <c r="I32" s="119"/>
      <c r="J32" s="120">
        <f t="shared" si="2"/>
        <v>0.5416666666666665</v>
      </c>
      <c r="K32" s="120"/>
      <c r="L32" s="120"/>
      <c r="M32" s="120"/>
      <c r="N32" s="121"/>
      <c r="O32" s="122" t="str">
        <f>D16</f>
        <v>SG Hannover-Celle</v>
      </c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1" t="s">
        <v>20</v>
      </c>
      <c r="AF32" s="123" t="str">
        <f>D18</f>
        <v>SV Laim 3</v>
      </c>
      <c r="AG32" s="123"/>
      <c r="AH32" s="123"/>
      <c r="AI32" s="123"/>
      <c r="AJ32" s="123"/>
      <c r="AK32" s="123"/>
      <c r="AL32" s="123"/>
      <c r="AM32" s="123"/>
      <c r="AN32" s="123"/>
      <c r="AO32" s="123"/>
      <c r="AP32" s="123"/>
      <c r="AQ32" s="123"/>
      <c r="AR32" s="123"/>
      <c r="AS32" s="123"/>
      <c r="AT32" s="123"/>
      <c r="AU32" s="123"/>
      <c r="AV32" s="124"/>
      <c r="AW32" s="125"/>
      <c r="AX32" s="126"/>
      <c r="AY32" s="11" t="s">
        <v>19</v>
      </c>
      <c r="AZ32" s="126"/>
      <c r="BA32" s="127"/>
      <c r="BB32" s="125"/>
      <c r="BC32" s="128"/>
      <c r="BD32" s="15"/>
      <c r="BE32" s="57"/>
      <c r="BF32" s="61" t="str">
        <f t="shared" si="0"/>
        <v>0</v>
      </c>
      <c r="BG32" s="61" t="s">
        <v>19</v>
      </c>
      <c r="BH32" s="61" t="str">
        <f t="shared" si="1"/>
        <v>0</v>
      </c>
      <c r="BI32" s="60"/>
      <c r="BJ32" s="60"/>
      <c r="BK32" s="30"/>
      <c r="BL32" s="30"/>
      <c r="BM32" s="31" t="str">
        <f>$D$16</f>
        <v>SG Hannover-Celle</v>
      </c>
      <c r="BN32" s="32">
        <f>SUM($BF$26+$BF$32+$BF$38+$BH$44+$BH$50)</f>
        <v>0</v>
      </c>
      <c r="BO32" s="32">
        <f>SUM($AW$26+$AW$32+$AW$38+$AZ$44+$AZ$50)</f>
        <v>0</v>
      </c>
      <c r="BP32" s="33" t="s">
        <v>19</v>
      </c>
      <c r="BQ32" s="32">
        <f>SUM($AZ$26+$AZ$32+$AZ$38+$AW$44+$AW$50)</f>
        <v>0</v>
      </c>
      <c r="BR32" s="32">
        <f aca="true" t="shared" si="3" ref="BR32:BR37">SUM(BO32-BQ32)</f>
        <v>0</v>
      </c>
      <c r="BS32" s="32"/>
      <c r="BT32" s="26"/>
      <c r="BU32" s="26"/>
      <c r="BV32" s="27"/>
      <c r="BW32" s="27"/>
      <c r="BX32" s="27"/>
      <c r="BY32" s="27"/>
      <c r="BZ32" s="27"/>
      <c r="CA32" s="27"/>
      <c r="CB32" s="27"/>
      <c r="CC32" s="28"/>
      <c r="CD32" s="28"/>
      <c r="CE32" s="28"/>
      <c r="CF32" s="28"/>
      <c r="CG32" s="28"/>
      <c r="CH32" s="28"/>
    </row>
    <row r="33" spans="1:86" s="18" customFormat="1" ht="18" customHeight="1" thickBot="1">
      <c r="A33" s="2"/>
      <c r="B33" s="129">
        <v>8</v>
      </c>
      <c r="C33" s="130"/>
      <c r="D33" s="130">
        <v>2</v>
      </c>
      <c r="E33" s="130"/>
      <c r="F33" s="130"/>
      <c r="G33" s="130" t="s">
        <v>51</v>
      </c>
      <c r="H33" s="130"/>
      <c r="I33" s="130"/>
      <c r="J33" s="131">
        <f>J32</f>
        <v>0.5416666666666665</v>
      </c>
      <c r="K33" s="131"/>
      <c r="L33" s="131"/>
      <c r="M33" s="131"/>
      <c r="N33" s="132"/>
      <c r="O33" s="133" t="str">
        <f>AG16</f>
        <v>ASV Dachau</v>
      </c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4" t="s">
        <v>20</v>
      </c>
      <c r="AF33" s="134" t="str">
        <f>AG18</f>
        <v>MC Kalsaarikännit</v>
      </c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5"/>
      <c r="AW33" s="136"/>
      <c r="AX33" s="137"/>
      <c r="AY33" s="4" t="s">
        <v>19</v>
      </c>
      <c r="AZ33" s="137"/>
      <c r="BA33" s="138"/>
      <c r="BB33" s="136"/>
      <c r="BC33" s="139"/>
      <c r="BD33" s="15"/>
      <c r="BE33" s="57"/>
      <c r="BF33" s="61" t="str">
        <f t="shared" si="0"/>
        <v>0</v>
      </c>
      <c r="BG33" s="61" t="s">
        <v>19</v>
      </c>
      <c r="BH33" s="61" t="str">
        <f t="shared" si="1"/>
        <v>0</v>
      </c>
      <c r="BI33" s="60"/>
      <c r="BJ33" s="60"/>
      <c r="BK33" s="30"/>
      <c r="BL33" s="30"/>
      <c r="BM33" s="34" t="str">
        <f>$D$17</f>
        <v>Haching</v>
      </c>
      <c r="BN33" s="32">
        <f>SUM($BH$26+$BF$34+$BF$40+$BH$46+$BF$52)</f>
        <v>0</v>
      </c>
      <c r="BO33" s="32">
        <f>SUM($AZ$26+$AW$34+$AW$40+$AZ$46+$AW$52)</f>
        <v>0</v>
      </c>
      <c r="BP33" s="33" t="s">
        <v>19</v>
      </c>
      <c r="BQ33" s="32">
        <f>SUM($AW$26+$AZ$34+$AZ$40+$AW$46+$AZ$52)</f>
        <v>0</v>
      </c>
      <c r="BR33" s="32">
        <f t="shared" si="3"/>
        <v>0</v>
      </c>
      <c r="BS33" s="32"/>
      <c r="BT33" s="26"/>
      <c r="BU33" s="26"/>
      <c r="BV33" s="27"/>
      <c r="BW33" s="27"/>
      <c r="BX33" s="27"/>
      <c r="BY33" s="27"/>
      <c r="BZ33" s="27"/>
      <c r="CA33" s="27"/>
      <c r="CB33" s="27"/>
      <c r="CC33" s="28"/>
      <c r="CD33" s="28"/>
      <c r="CE33" s="28"/>
      <c r="CF33" s="28"/>
      <c r="CG33" s="28"/>
      <c r="CH33" s="28"/>
    </row>
    <row r="34" spans="1:86" s="18" customFormat="1" ht="18" customHeight="1">
      <c r="A34" s="2"/>
      <c r="B34" s="118">
        <v>9</v>
      </c>
      <c r="C34" s="119"/>
      <c r="D34" s="119">
        <v>3</v>
      </c>
      <c r="E34" s="119"/>
      <c r="F34" s="119"/>
      <c r="G34" s="119" t="s">
        <v>50</v>
      </c>
      <c r="H34" s="119"/>
      <c r="I34" s="119"/>
      <c r="J34" s="120">
        <f t="shared" si="2"/>
        <v>0.5590277777777776</v>
      </c>
      <c r="K34" s="120"/>
      <c r="L34" s="120"/>
      <c r="M34" s="120"/>
      <c r="N34" s="121"/>
      <c r="O34" s="122" t="str">
        <f>D17</f>
        <v>Haching</v>
      </c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1" t="s">
        <v>20</v>
      </c>
      <c r="AF34" s="123" t="str">
        <f>D20</f>
        <v>SV Laim</v>
      </c>
      <c r="AG34" s="123"/>
      <c r="AH34" s="123"/>
      <c r="AI34" s="123"/>
      <c r="AJ34" s="123"/>
      <c r="AK34" s="123"/>
      <c r="AL34" s="123"/>
      <c r="AM34" s="123"/>
      <c r="AN34" s="123"/>
      <c r="AO34" s="123"/>
      <c r="AP34" s="123"/>
      <c r="AQ34" s="123"/>
      <c r="AR34" s="123"/>
      <c r="AS34" s="123"/>
      <c r="AT34" s="123"/>
      <c r="AU34" s="123"/>
      <c r="AV34" s="124"/>
      <c r="AW34" s="125"/>
      <c r="AX34" s="126"/>
      <c r="AY34" s="11" t="s">
        <v>19</v>
      </c>
      <c r="AZ34" s="126"/>
      <c r="BA34" s="127"/>
      <c r="BB34" s="125"/>
      <c r="BC34" s="128"/>
      <c r="BD34" s="15"/>
      <c r="BE34" s="57"/>
      <c r="BF34" s="61" t="str">
        <f t="shared" si="0"/>
        <v>0</v>
      </c>
      <c r="BG34" s="61" t="s">
        <v>19</v>
      </c>
      <c r="BH34" s="61" t="str">
        <f t="shared" si="1"/>
        <v>0</v>
      </c>
      <c r="BI34" s="60"/>
      <c r="BJ34" s="60"/>
      <c r="BK34" s="30"/>
      <c r="BL34" s="30"/>
      <c r="BM34" s="34" t="str">
        <f>$D$18</f>
        <v>SV Laim 3</v>
      </c>
      <c r="BN34" s="32">
        <f>SUM($BF$28+$BH$32+$BH$42+$BF$48+$BH$52)</f>
        <v>0</v>
      </c>
      <c r="BO34" s="32">
        <f>SUM($AW$28+$AZ$32+$AZ$42+$AW$48+$AZ$52)</f>
        <v>0</v>
      </c>
      <c r="BP34" s="33" t="s">
        <v>19</v>
      </c>
      <c r="BQ34" s="32">
        <f>SUM($AZ$28+$AW$32+$AW$42+$AZ$48+$AW$52)</f>
        <v>0</v>
      </c>
      <c r="BR34" s="32">
        <f t="shared" si="3"/>
        <v>0</v>
      </c>
      <c r="BS34" s="32"/>
      <c r="BT34" s="26"/>
      <c r="BU34" s="26"/>
      <c r="BV34" s="27"/>
      <c r="BW34" s="27"/>
      <c r="BX34" s="27"/>
      <c r="BY34" s="27"/>
      <c r="BZ34" s="27"/>
      <c r="CA34" s="27"/>
      <c r="CB34" s="27"/>
      <c r="CC34" s="28"/>
      <c r="CD34" s="28"/>
      <c r="CE34" s="28"/>
      <c r="CF34" s="28"/>
      <c r="CG34" s="28"/>
      <c r="CH34" s="28"/>
    </row>
    <row r="35" spans="1:86" s="18" customFormat="1" ht="18" customHeight="1" thickBot="1">
      <c r="A35" s="2"/>
      <c r="B35" s="129">
        <v>10</v>
      </c>
      <c r="C35" s="130"/>
      <c r="D35" s="130">
        <v>4</v>
      </c>
      <c r="E35" s="130"/>
      <c r="F35" s="130"/>
      <c r="G35" s="130" t="s">
        <v>51</v>
      </c>
      <c r="H35" s="130"/>
      <c r="I35" s="130"/>
      <c r="J35" s="131">
        <f>J34</f>
        <v>0.5590277777777776</v>
      </c>
      <c r="K35" s="131"/>
      <c r="L35" s="131"/>
      <c r="M35" s="131"/>
      <c r="N35" s="132"/>
      <c r="O35" s="133" t="str">
        <f>AG17</f>
        <v>SV Laim 2</v>
      </c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4" t="s">
        <v>20</v>
      </c>
      <c r="AF35" s="134" t="str">
        <f>AG20</f>
        <v>TSV Ottobeuren</v>
      </c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5"/>
      <c r="AW35" s="136"/>
      <c r="AX35" s="137"/>
      <c r="AY35" s="4" t="s">
        <v>19</v>
      </c>
      <c r="AZ35" s="137"/>
      <c r="BA35" s="138"/>
      <c r="BB35" s="136"/>
      <c r="BC35" s="139"/>
      <c r="BD35" s="15"/>
      <c r="BE35" s="57"/>
      <c r="BF35" s="61" t="str">
        <f t="shared" si="0"/>
        <v>0</v>
      </c>
      <c r="BG35" s="61" t="s">
        <v>19</v>
      </c>
      <c r="BH35" s="61" t="str">
        <f t="shared" si="1"/>
        <v>0</v>
      </c>
      <c r="BI35" s="60"/>
      <c r="BJ35" s="60"/>
      <c r="BK35" s="30"/>
      <c r="BL35" s="30"/>
      <c r="BM35" s="34" t="str">
        <f>$D$19</f>
        <v>SV-DJK Taufkirchen</v>
      </c>
      <c r="BN35" s="32">
        <f>SUM($BH$28+$BF$36+$BH$40+$BF$44+$BH$54)</f>
        <v>0</v>
      </c>
      <c r="BO35" s="32">
        <f>SUM($AZ$28+$AW$36+$AZ$40+$AW$44+$AZ$54)</f>
        <v>0</v>
      </c>
      <c r="BP35" s="33" t="s">
        <v>19</v>
      </c>
      <c r="BQ35" s="32">
        <f>SUM($AW$28+$AZ$36+$AW$40+$AZ$44+$AW$54)</f>
        <v>0</v>
      </c>
      <c r="BR35" s="32">
        <f t="shared" si="3"/>
        <v>0</v>
      </c>
      <c r="BS35" s="32"/>
      <c r="BT35" s="26"/>
      <c r="BU35" s="26"/>
      <c r="BV35" s="27"/>
      <c r="BW35" s="27"/>
      <c r="BX35" s="27"/>
      <c r="BY35" s="27"/>
      <c r="BZ35" s="27"/>
      <c r="CA35" s="27"/>
      <c r="CB35" s="27"/>
      <c r="CC35" s="28"/>
      <c r="CD35" s="28"/>
      <c r="CE35" s="28"/>
      <c r="CF35" s="28"/>
      <c r="CG35" s="28"/>
      <c r="CH35" s="28"/>
    </row>
    <row r="36" spans="1:86" s="18" customFormat="1" ht="18" customHeight="1">
      <c r="A36" s="2"/>
      <c r="B36" s="118">
        <v>11</v>
      </c>
      <c r="C36" s="119"/>
      <c r="D36" s="119">
        <v>1</v>
      </c>
      <c r="E36" s="119"/>
      <c r="F36" s="119"/>
      <c r="G36" s="119" t="s">
        <v>50</v>
      </c>
      <c r="H36" s="119"/>
      <c r="I36" s="119"/>
      <c r="J36" s="120">
        <f aca="true" t="shared" si="4" ref="J36:J54">J35+$U$10*$X$10+$AL$10</f>
        <v>0.5763888888888886</v>
      </c>
      <c r="K36" s="120"/>
      <c r="L36" s="120"/>
      <c r="M36" s="120"/>
      <c r="N36" s="121"/>
      <c r="O36" s="122" t="str">
        <f>D19</f>
        <v>SV-DJK Taufkirchen</v>
      </c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3"/>
      <c r="AE36" s="11" t="s">
        <v>20</v>
      </c>
      <c r="AF36" s="123" t="str">
        <f>D21</f>
        <v>TSV Ottobrunn</v>
      </c>
      <c r="AG36" s="123"/>
      <c r="AH36" s="123"/>
      <c r="AI36" s="123"/>
      <c r="AJ36" s="123"/>
      <c r="AK36" s="123"/>
      <c r="AL36" s="123"/>
      <c r="AM36" s="123"/>
      <c r="AN36" s="123"/>
      <c r="AO36" s="123"/>
      <c r="AP36" s="123"/>
      <c r="AQ36" s="123"/>
      <c r="AR36" s="123"/>
      <c r="AS36" s="123"/>
      <c r="AT36" s="123"/>
      <c r="AU36" s="123"/>
      <c r="AV36" s="124"/>
      <c r="AW36" s="125"/>
      <c r="AX36" s="126"/>
      <c r="AY36" s="11" t="s">
        <v>19</v>
      </c>
      <c r="AZ36" s="126"/>
      <c r="BA36" s="127"/>
      <c r="BB36" s="125"/>
      <c r="BC36" s="128"/>
      <c r="BD36" s="15"/>
      <c r="BE36" s="57"/>
      <c r="BF36" s="61" t="str">
        <f t="shared" si="0"/>
        <v>0</v>
      </c>
      <c r="BG36" s="61" t="s">
        <v>19</v>
      </c>
      <c r="BH36" s="61" t="str">
        <f t="shared" si="1"/>
        <v>0</v>
      </c>
      <c r="BI36" s="60"/>
      <c r="BJ36" s="60"/>
      <c r="BK36" s="30"/>
      <c r="BL36" s="30"/>
      <c r="BM36" s="34" t="str">
        <f>$D$20</f>
        <v>SV Laim</v>
      </c>
      <c r="BN36" s="32">
        <f>SUM($BF$30+$BH$34+$BH$38+$BH$48+$BF$54)</f>
        <v>0</v>
      </c>
      <c r="BO36" s="32">
        <f>SUM($AW$30+$AZ$34+$AZ$38+$AZ$48+$AW$54)</f>
        <v>0</v>
      </c>
      <c r="BP36" s="33" t="s">
        <v>19</v>
      </c>
      <c r="BQ36" s="32">
        <f>SUM($AZ$30+$AW$34+$AW$38+$AW$48+$AZ$54)</f>
        <v>0</v>
      </c>
      <c r="BR36" s="32">
        <f t="shared" si="3"/>
        <v>0</v>
      </c>
      <c r="BS36" s="32"/>
      <c r="BT36" s="26"/>
      <c r="BU36" s="26"/>
      <c r="BV36" s="27"/>
      <c r="BW36" s="27"/>
      <c r="BX36" s="27"/>
      <c r="BY36" s="27"/>
      <c r="BZ36" s="27"/>
      <c r="CA36" s="27"/>
      <c r="CB36" s="27"/>
      <c r="CC36" s="28"/>
      <c r="CD36" s="28"/>
      <c r="CE36" s="28"/>
      <c r="CF36" s="28"/>
      <c r="CG36" s="28"/>
      <c r="CH36" s="28"/>
    </row>
    <row r="37" spans="1:86" s="18" customFormat="1" ht="18" customHeight="1" thickBot="1">
      <c r="A37" s="2"/>
      <c r="B37" s="129">
        <v>12</v>
      </c>
      <c r="C37" s="130"/>
      <c r="D37" s="130">
        <v>2</v>
      </c>
      <c r="E37" s="130"/>
      <c r="F37" s="130"/>
      <c r="G37" s="130" t="s">
        <v>51</v>
      </c>
      <c r="H37" s="130"/>
      <c r="I37" s="130"/>
      <c r="J37" s="131">
        <f>J36</f>
        <v>0.5763888888888886</v>
      </c>
      <c r="K37" s="131"/>
      <c r="L37" s="131"/>
      <c r="M37" s="131"/>
      <c r="N37" s="132"/>
      <c r="O37" s="133" t="str">
        <f>AG19</f>
        <v>HC Cockblock</v>
      </c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4" t="s">
        <v>20</v>
      </c>
      <c r="AF37" s="134">
        <f>AG21</f>
        <v>0</v>
      </c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  <c r="AT37" s="134"/>
      <c r="AU37" s="134"/>
      <c r="AV37" s="135"/>
      <c r="AW37" s="136"/>
      <c r="AX37" s="137"/>
      <c r="AY37" s="4" t="s">
        <v>19</v>
      </c>
      <c r="AZ37" s="137"/>
      <c r="BA37" s="138"/>
      <c r="BB37" s="136"/>
      <c r="BC37" s="139"/>
      <c r="BD37" s="15"/>
      <c r="BE37" s="57"/>
      <c r="BF37" s="61" t="str">
        <f t="shared" si="0"/>
        <v>0</v>
      </c>
      <c r="BG37" s="61" t="s">
        <v>19</v>
      </c>
      <c r="BH37" s="61" t="str">
        <f t="shared" si="1"/>
        <v>0</v>
      </c>
      <c r="BI37" s="60"/>
      <c r="BJ37" s="60"/>
      <c r="BK37" s="26"/>
      <c r="BL37" s="26"/>
      <c r="BM37" s="34" t="str">
        <f>$D$21</f>
        <v>TSV Ottobrunn</v>
      </c>
      <c r="BN37" s="32">
        <f>SUM($BH$30+$BH$36+$BF$42+$BF$46+$BF$50)</f>
        <v>0</v>
      </c>
      <c r="BO37" s="32">
        <f>SUM($AZ$30+$AZ$36+$AW$42+$AW$46+$AW$50)</f>
        <v>0</v>
      </c>
      <c r="BP37" s="33" t="s">
        <v>19</v>
      </c>
      <c r="BQ37" s="32">
        <f>SUM($AW$30+$AW$36+$AZ$42+$AZ$46+$AZ$50)</f>
        <v>0</v>
      </c>
      <c r="BR37" s="32">
        <f t="shared" si="3"/>
        <v>0</v>
      </c>
      <c r="BS37" s="32"/>
      <c r="BT37" s="26"/>
      <c r="BU37" s="26"/>
      <c r="BV37" s="27"/>
      <c r="BW37" s="27"/>
      <c r="BX37" s="27"/>
      <c r="BY37" s="27"/>
      <c r="BZ37" s="27"/>
      <c r="CA37" s="27"/>
      <c r="CB37" s="27"/>
      <c r="CC37" s="28"/>
      <c r="CD37" s="28"/>
      <c r="CE37" s="28"/>
      <c r="CF37" s="28"/>
      <c r="CG37" s="28"/>
      <c r="CH37" s="28"/>
    </row>
    <row r="38" spans="1:86" s="18" customFormat="1" ht="18" customHeight="1">
      <c r="A38" s="2"/>
      <c r="B38" s="118">
        <v>13</v>
      </c>
      <c r="C38" s="119"/>
      <c r="D38" s="119">
        <v>3</v>
      </c>
      <c r="E38" s="119"/>
      <c r="F38" s="119"/>
      <c r="G38" s="119" t="s">
        <v>50</v>
      </c>
      <c r="H38" s="119"/>
      <c r="I38" s="119"/>
      <c r="J38" s="120">
        <f t="shared" si="4"/>
        <v>0.5937499999999997</v>
      </c>
      <c r="K38" s="120"/>
      <c r="L38" s="120"/>
      <c r="M38" s="120"/>
      <c r="N38" s="121"/>
      <c r="O38" s="122" t="str">
        <f>D16</f>
        <v>SG Hannover-Celle</v>
      </c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1" t="s">
        <v>20</v>
      </c>
      <c r="AF38" s="123" t="str">
        <f>D20</f>
        <v>SV Laim</v>
      </c>
      <c r="AG38" s="123"/>
      <c r="AH38" s="123"/>
      <c r="AI38" s="123"/>
      <c r="AJ38" s="123"/>
      <c r="AK38" s="123"/>
      <c r="AL38" s="123"/>
      <c r="AM38" s="123"/>
      <c r="AN38" s="123"/>
      <c r="AO38" s="123"/>
      <c r="AP38" s="123"/>
      <c r="AQ38" s="123"/>
      <c r="AR38" s="123"/>
      <c r="AS38" s="123"/>
      <c r="AT38" s="123"/>
      <c r="AU38" s="123"/>
      <c r="AV38" s="124"/>
      <c r="AW38" s="125"/>
      <c r="AX38" s="126"/>
      <c r="AY38" s="11" t="s">
        <v>19</v>
      </c>
      <c r="AZ38" s="126"/>
      <c r="BA38" s="127"/>
      <c r="BB38" s="125"/>
      <c r="BC38" s="128"/>
      <c r="BD38" s="15"/>
      <c r="BE38" s="57"/>
      <c r="BF38" s="61" t="str">
        <f t="shared" si="0"/>
        <v>0</v>
      </c>
      <c r="BG38" s="61" t="s">
        <v>19</v>
      </c>
      <c r="BH38" s="61" t="str">
        <f t="shared" si="1"/>
        <v>0</v>
      </c>
      <c r="BI38" s="60"/>
      <c r="BJ38" s="48"/>
      <c r="BK38" s="20"/>
      <c r="BL38" s="20"/>
      <c r="BM38" s="20"/>
      <c r="BN38" s="20"/>
      <c r="BO38" s="20"/>
      <c r="BP38" s="20"/>
      <c r="BQ38" s="20"/>
      <c r="BR38" s="32"/>
      <c r="BS38" s="32"/>
      <c r="BT38" s="26"/>
      <c r="BU38" s="26"/>
      <c r="BV38" s="27"/>
      <c r="BW38" s="27"/>
      <c r="BX38" s="27"/>
      <c r="BY38" s="27"/>
      <c r="BZ38" s="27"/>
      <c r="CA38" s="27"/>
      <c r="CB38" s="27"/>
      <c r="CC38" s="28"/>
      <c r="CD38" s="28"/>
      <c r="CE38" s="28"/>
      <c r="CF38" s="28"/>
      <c r="CG38" s="28"/>
      <c r="CH38" s="28"/>
    </row>
    <row r="39" spans="1:86" s="18" customFormat="1" ht="18" customHeight="1" thickBot="1">
      <c r="A39" s="2"/>
      <c r="B39" s="129">
        <v>14</v>
      </c>
      <c r="C39" s="130"/>
      <c r="D39" s="130">
        <v>4</v>
      </c>
      <c r="E39" s="130"/>
      <c r="F39" s="130"/>
      <c r="G39" s="130" t="s">
        <v>51</v>
      </c>
      <c r="H39" s="130"/>
      <c r="I39" s="130"/>
      <c r="J39" s="131">
        <f>J38</f>
        <v>0.5937499999999997</v>
      </c>
      <c r="K39" s="131"/>
      <c r="L39" s="131"/>
      <c r="M39" s="131"/>
      <c r="N39" s="132"/>
      <c r="O39" s="133" t="str">
        <f>AG16</f>
        <v>ASV Dachau</v>
      </c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4" t="s">
        <v>20</v>
      </c>
      <c r="AF39" s="134" t="str">
        <f>AG20</f>
        <v>TSV Ottobeuren</v>
      </c>
      <c r="AG39" s="134"/>
      <c r="AH39" s="134"/>
      <c r="AI39" s="134"/>
      <c r="AJ39" s="134"/>
      <c r="AK39" s="134"/>
      <c r="AL39" s="134"/>
      <c r="AM39" s="134"/>
      <c r="AN39" s="134"/>
      <c r="AO39" s="134"/>
      <c r="AP39" s="134"/>
      <c r="AQ39" s="134"/>
      <c r="AR39" s="134"/>
      <c r="AS39" s="134"/>
      <c r="AT39" s="134"/>
      <c r="AU39" s="134"/>
      <c r="AV39" s="135"/>
      <c r="AW39" s="136"/>
      <c r="AX39" s="137"/>
      <c r="AY39" s="4" t="s">
        <v>19</v>
      </c>
      <c r="AZ39" s="137"/>
      <c r="BA39" s="138"/>
      <c r="BB39" s="136"/>
      <c r="BC39" s="139"/>
      <c r="BD39" s="15"/>
      <c r="BE39" s="57"/>
      <c r="BF39" s="61" t="str">
        <f t="shared" si="0"/>
        <v>0</v>
      </c>
      <c r="BG39" s="61" t="s">
        <v>19</v>
      </c>
      <c r="BH39" s="61" t="str">
        <f t="shared" si="1"/>
        <v>0</v>
      </c>
      <c r="BI39" s="60"/>
      <c r="BJ39" s="60"/>
      <c r="BK39" s="30"/>
      <c r="BL39" s="30"/>
      <c r="BM39" s="34" t="str">
        <f>$AG$16</f>
        <v>ASV Dachau</v>
      </c>
      <c r="BN39" s="32">
        <f>SUM($BF$27+$BF$33+$BF$39+$BH$45+$BH$51)</f>
        <v>0</v>
      </c>
      <c r="BO39" s="32">
        <f>SUM($AW$27+$AW$33+$AW$39+$AZ$45+$AZ$51)</f>
        <v>0</v>
      </c>
      <c r="BP39" s="33" t="s">
        <v>19</v>
      </c>
      <c r="BQ39" s="32">
        <f>SUM($AZ$27+$AZ$33+$AZ$39+$AW$45+$AW$51)</f>
        <v>0</v>
      </c>
      <c r="BR39" s="32">
        <f aca="true" t="shared" si="5" ref="BR39:BR44">SUM(BO39-BQ39)</f>
        <v>0</v>
      </c>
      <c r="BS39" s="32"/>
      <c r="BT39" s="26"/>
      <c r="BU39" s="26"/>
      <c r="BV39" s="27"/>
      <c r="BW39" s="27"/>
      <c r="BX39" s="27"/>
      <c r="BY39" s="27"/>
      <c r="BZ39" s="27"/>
      <c r="CA39" s="27"/>
      <c r="CB39" s="27"/>
      <c r="CC39" s="28"/>
      <c r="CD39" s="28"/>
      <c r="CE39" s="28"/>
      <c r="CF39" s="28"/>
      <c r="CG39" s="28"/>
      <c r="CH39" s="28"/>
    </row>
    <row r="40" spans="1:86" s="18" customFormat="1" ht="18" customHeight="1">
      <c r="A40" s="2"/>
      <c r="B40" s="118">
        <v>15</v>
      </c>
      <c r="C40" s="119"/>
      <c r="D40" s="119">
        <v>1</v>
      </c>
      <c r="E40" s="119"/>
      <c r="F40" s="119"/>
      <c r="G40" s="119" t="s">
        <v>50</v>
      </c>
      <c r="H40" s="119"/>
      <c r="I40" s="119"/>
      <c r="J40" s="120">
        <f t="shared" si="4"/>
        <v>0.6111111111111107</v>
      </c>
      <c r="K40" s="120"/>
      <c r="L40" s="120"/>
      <c r="M40" s="120"/>
      <c r="N40" s="121"/>
      <c r="O40" s="122" t="str">
        <f>D17</f>
        <v>Haching</v>
      </c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3"/>
      <c r="AC40" s="123"/>
      <c r="AD40" s="123"/>
      <c r="AE40" s="11" t="s">
        <v>20</v>
      </c>
      <c r="AF40" s="123" t="str">
        <f>D19</f>
        <v>SV-DJK Taufkirchen</v>
      </c>
      <c r="AG40" s="123"/>
      <c r="AH40" s="123"/>
      <c r="AI40" s="123"/>
      <c r="AJ40" s="123"/>
      <c r="AK40" s="123"/>
      <c r="AL40" s="123"/>
      <c r="AM40" s="123"/>
      <c r="AN40" s="123"/>
      <c r="AO40" s="123"/>
      <c r="AP40" s="123"/>
      <c r="AQ40" s="123"/>
      <c r="AR40" s="123"/>
      <c r="AS40" s="123"/>
      <c r="AT40" s="123"/>
      <c r="AU40" s="123"/>
      <c r="AV40" s="124"/>
      <c r="AW40" s="125"/>
      <c r="AX40" s="126"/>
      <c r="AY40" s="11" t="s">
        <v>19</v>
      </c>
      <c r="AZ40" s="126"/>
      <c r="BA40" s="127"/>
      <c r="BB40" s="125"/>
      <c r="BC40" s="128"/>
      <c r="BD40" s="15"/>
      <c r="BE40" s="57"/>
      <c r="BF40" s="61" t="str">
        <f t="shared" si="0"/>
        <v>0</v>
      </c>
      <c r="BG40" s="61" t="s">
        <v>19</v>
      </c>
      <c r="BH40" s="61" t="str">
        <f t="shared" si="1"/>
        <v>0</v>
      </c>
      <c r="BI40" s="60"/>
      <c r="BJ40" s="60"/>
      <c r="BK40" s="30"/>
      <c r="BL40" s="30"/>
      <c r="BM40" s="34" t="str">
        <f>$AG$17</f>
        <v>SV Laim 2</v>
      </c>
      <c r="BN40" s="32">
        <f>SUM($BH$27+$BF$35+$BF$41+$BH$47+$BF$53)</f>
        <v>0</v>
      </c>
      <c r="BO40" s="32">
        <f>SUM($AZ$27+$AW$35+$AW$41+$AZ$47+$AW$53)</f>
        <v>0</v>
      </c>
      <c r="BP40" s="33" t="s">
        <v>19</v>
      </c>
      <c r="BQ40" s="32">
        <f>SUM($AW$27+$AZ$35+$AZ$41+$AW$47+$AZ$53)</f>
        <v>0</v>
      </c>
      <c r="BR40" s="32">
        <f t="shared" si="5"/>
        <v>0</v>
      </c>
      <c r="BS40" s="32"/>
      <c r="BT40" s="26"/>
      <c r="BU40" s="26"/>
      <c r="BV40" s="27"/>
      <c r="BW40" s="27"/>
      <c r="BX40" s="27"/>
      <c r="BY40" s="27"/>
      <c r="BZ40" s="27"/>
      <c r="CA40" s="27"/>
      <c r="CB40" s="27"/>
      <c r="CC40" s="28"/>
      <c r="CD40" s="28"/>
      <c r="CE40" s="28"/>
      <c r="CF40" s="28"/>
      <c r="CG40" s="28"/>
      <c r="CH40" s="28"/>
    </row>
    <row r="41" spans="1:86" s="18" customFormat="1" ht="18" customHeight="1" thickBot="1">
      <c r="A41" s="2"/>
      <c r="B41" s="129">
        <v>16</v>
      </c>
      <c r="C41" s="130"/>
      <c r="D41" s="130">
        <v>2</v>
      </c>
      <c r="E41" s="130"/>
      <c r="F41" s="130"/>
      <c r="G41" s="130" t="s">
        <v>51</v>
      </c>
      <c r="H41" s="130"/>
      <c r="I41" s="130"/>
      <c r="J41" s="131">
        <f>J40</f>
        <v>0.6111111111111107</v>
      </c>
      <c r="K41" s="131"/>
      <c r="L41" s="131"/>
      <c r="M41" s="131"/>
      <c r="N41" s="132"/>
      <c r="O41" s="133" t="str">
        <f>AG17</f>
        <v>SV Laim 2</v>
      </c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4" t="s">
        <v>20</v>
      </c>
      <c r="AF41" s="134" t="str">
        <f>AG19</f>
        <v>HC Cockblock</v>
      </c>
      <c r="AG41" s="134"/>
      <c r="AH41" s="134"/>
      <c r="AI41" s="134"/>
      <c r="AJ41" s="134"/>
      <c r="AK41" s="134"/>
      <c r="AL41" s="134"/>
      <c r="AM41" s="134"/>
      <c r="AN41" s="134"/>
      <c r="AO41" s="134"/>
      <c r="AP41" s="134"/>
      <c r="AQ41" s="134"/>
      <c r="AR41" s="134"/>
      <c r="AS41" s="134"/>
      <c r="AT41" s="134"/>
      <c r="AU41" s="134"/>
      <c r="AV41" s="135"/>
      <c r="AW41" s="136"/>
      <c r="AX41" s="137"/>
      <c r="AY41" s="4" t="s">
        <v>19</v>
      </c>
      <c r="AZ41" s="137"/>
      <c r="BA41" s="138"/>
      <c r="BB41" s="136"/>
      <c r="BC41" s="139"/>
      <c r="BD41" s="15"/>
      <c r="BE41" s="57"/>
      <c r="BF41" s="61" t="str">
        <f t="shared" si="0"/>
        <v>0</v>
      </c>
      <c r="BG41" s="61" t="s">
        <v>19</v>
      </c>
      <c r="BH41" s="61" t="str">
        <f t="shared" si="1"/>
        <v>0</v>
      </c>
      <c r="BI41" s="60"/>
      <c r="BJ41" s="60"/>
      <c r="BK41" s="30"/>
      <c r="BL41" s="30"/>
      <c r="BM41" s="31" t="str">
        <f>$AG$18</f>
        <v>MC Kalsaarikännit</v>
      </c>
      <c r="BN41" s="32">
        <f>SUM($BF$29+$BH$33+$BH$43+$BF$49+$BH$53)</f>
        <v>0</v>
      </c>
      <c r="BO41" s="32">
        <f>SUM($AW$29+$AZ$33+$AZ$43+$AW$49+$AZ$53)</f>
        <v>0</v>
      </c>
      <c r="BP41" s="33" t="s">
        <v>19</v>
      </c>
      <c r="BQ41" s="32">
        <f>SUM($AZ$29+$AW$33+$AW$43+$AZ$49+$AW$53)</f>
        <v>0</v>
      </c>
      <c r="BR41" s="32">
        <f t="shared" si="5"/>
        <v>0</v>
      </c>
      <c r="BS41" s="32"/>
      <c r="BT41" s="26"/>
      <c r="BU41" s="26"/>
      <c r="BV41" s="27"/>
      <c r="BW41" s="27"/>
      <c r="BX41" s="27"/>
      <c r="BY41" s="27"/>
      <c r="BZ41" s="27"/>
      <c r="CA41" s="27"/>
      <c r="CB41" s="27"/>
      <c r="CC41" s="28"/>
      <c r="CD41" s="28"/>
      <c r="CE41" s="28"/>
      <c r="CF41" s="28"/>
      <c r="CG41" s="28"/>
      <c r="CH41" s="28"/>
    </row>
    <row r="42" spans="1:86" s="18" customFormat="1" ht="18" customHeight="1">
      <c r="A42" s="2"/>
      <c r="B42" s="118">
        <v>17</v>
      </c>
      <c r="C42" s="119"/>
      <c r="D42" s="119">
        <v>3</v>
      </c>
      <c r="E42" s="119"/>
      <c r="F42" s="119"/>
      <c r="G42" s="119" t="s">
        <v>50</v>
      </c>
      <c r="H42" s="119"/>
      <c r="I42" s="119"/>
      <c r="J42" s="120">
        <f t="shared" si="4"/>
        <v>0.6284722222222218</v>
      </c>
      <c r="K42" s="120"/>
      <c r="L42" s="120"/>
      <c r="M42" s="120"/>
      <c r="N42" s="121"/>
      <c r="O42" s="122" t="str">
        <f>D21</f>
        <v>TSV Ottobrunn</v>
      </c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3"/>
      <c r="AE42" s="11" t="s">
        <v>20</v>
      </c>
      <c r="AF42" s="123" t="str">
        <f>D18</f>
        <v>SV Laim 3</v>
      </c>
      <c r="AG42" s="123"/>
      <c r="AH42" s="123"/>
      <c r="AI42" s="123"/>
      <c r="AJ42" s="123"/>
      <c r="AK42" s="123"/>
      <c r="AL42" s="123"/>
      <c r="AM42" s="123"/>
      <c r="AN42" s="123"/>
      <c r="AO42" s="123"/>
      <c r="AP42" s="123"/>
      <c r="AQ42" s="123"/>
      <c r="AR42" s="123"/>
      <c r="AS42" s="123"/>
      <c r="AT42" s="123"/>
      <c r="AU42" s="123"/>
      <c r="AV42" s="124"/>
      <c r="AW42" s="125"/>
      <c r="AX42" s="126"/>
      <c r="AY42" s="11" t="s">
        <v>19</v>
      </c>
      <c r="AZ42" s="126"/>
      <c r="BA42" s="127"/>
      <c r="BB42" s="125"/>
      <c r="BC42" s="128"/>
      <c r="BD42" s="15"/>
      <c r="BE42" s="57"/>
      <c r="BF42" s="61" t="str">
        <f t="shared" si="0"/>
        <v>0</v>
      </c>
      <c r="BG42" s="61" t="s">
        <v>19</v>
      </c>
      <c r="BH42" s="61" t="str">
        <f t="shared" si="1"/>
        <v>0</v>
      </c>
      <c r="BI42" s="60"/>
      <c r="BJ42" s="60"/>
      <c r="BK42" s="30"/>
      <c r="BL42" s="30"/>
      <c r="BM42" s="34" t="str">
        <f>$AG$19</f>
        <v>HC Cockblock</v>
      </c>
      <c r="BN42" s="32">
        <f>SUM($BH$29+$BF$37+$BH$41+$BF$45+$BH$55)</f>
        <v>0</v>
      </c>
      <c r="BO42" s="32">
        <f>SUM($AZ$29+$AW$37+$AZ$41+$AW$45+$AZ$55)</f>
        <v>0</v>
      </c>
      <c r="BP42" s="33" t="s">
        <v>19</v>
      </c>
      <c r="BQ42" s="32">
        <f>SUM($AW$29+$AZ$37+$AW$41+$AZ$45+$AW$55)</f>
        <v>0</v>
      </c>
      <c r="BR42" s="32">
        <f t="shared" si="5"/>
        <v>0</v>
      </c>
      <c r="BS42" s="32"/>
      <c r="BT42" s="26"/>
      <c r="BU42" s="26"/>
      <c r="BV42" s="27"/>
      <c r="BW42" s="27"/>
      <c r="BX42" s="27"/>
      <c r="BY42" s="27"/>
      <c r="BZ42" s="27"/>
      <c r="CA42" s="27"/>
      <c r="CB42" s="27"/>
      <c r="CC42" s="28"/>
      <c r="CD42" s="28"/>
      <c r="CE42" s="28"/>
      <c r="CF42" s="28"/>
      <c r="CG42" s="28"/>
      <c r="CH42" s="28"/>
    </row>
    <row r="43" spans="1:86" s="18" customFormat="1" ht="18" customHeight="1" thickBot="1">
      <c r="A43" s="2"/>
      <c r="B43" s="129">
        <v>18</v>
      </c>
      <c r="C43" s="130"/>
      <c r="D43" s="130">
        <v>4</v>
      </c>
      <c r="E43" s="130"/>
      <c r="F43" s="130"/>
      <c r="G43" s="130" t="s">
        <v>51</v>
      </c>
      <c r="H43" s="130"/>
      <c r="I43" s="130"/>
      <c r="J43" s="131">
        <f>J42</f>
        <v>0.6284722222222218</v>
      </c>
      <c r="K43" s="131"/>
      <c r="L43" s="131"/>
      <c r="M43" s="131"/>
      <c r="N43" s="132"/>
      <c r="O43" s="133">
        <f>AG21</f>
        <v>0</v>
      </c>
      <c r="P43" s="134"/>
      <c r="Q43" s="134"/>
      <c r="R43" s="134"/>
      <c r="S43" s="134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4" t="s">
        <v>20</v>
      </c>
      <c r="AF43" s="134" t="str">
        <f>AG18</f>
        <v>MC Kalsaarikännit</v>
      </c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  <c r="AR43" s="134"/>
      <c r="AS43" s="134"/>
      <c r="AT43" s="134"/>
      <c r="AU43" s="134"/>
      <c r="AV43" s="135"/>
      <c r="AW43" s="136"/>
      <c r="AX43" s="137"/>
      <c r="AY43" s="4" t="s">
        <v>19</v>
      </c>
      <c r="AZ43" s="137"/>
      <c r="BA43" s="138"/>
      <c r="BB43" s="136"/>
      <c r="BC43" s="139"/>
      <c r="BD43" s="15"/>
      <c r="BE43" s="57"/>
      <c r="BF43" s="61" t="str">
        <f t="shared" si="0"/>
        <v>0</v>
      </c>
      <c r="BG43" s="61" t="s">
        <v>19</v>
      </c>
      <c r="BH43" s="61" t="str">
        <f t="shared" si="1"/>
        <v>0</v>
      </c>
      <c r="BI43" s="60"/>
      <c r="BJ43" s="60"/>
      <c r="BK43" s="30"/>
      <c r="BL43" s="30"/>
      <c r="BM43" s="34" t="str">
        <f>$AG$20</f>
        <v>TSV Ottobeuren</v>
      </c>
      <c r="BN43" s="32">
        <f>SUM($BF$31+$BH$35+$BH$39+$BH$49+$BF$55)</f>
        <v>0</v>
      </c>
      <c r="BO43" s="32">
        <f>SUM($AW$31+$AZ$35+$AZ$39+$AZ$49+$AW$55)</f>
        <v>0</v>
      </c>
      <c r="BP43" s="33" t="s">
        <v>19</v>
      </c>
      <c r="BQ43" s="32">
        <f>SUM($AZ$31+$AW$35+$AW$39+$AW$49+$AZ$55)</f>
        <v>0</v>
      </c>
      <c r="BR43" s="32">
        <f t="shared" si="5"/>
        <v>0</v>
      </c>
      <c r="BS43" s="32"/>
      <c r="BT43" s="26"/>
      <c r="BU43" s="26"/>
      <c r="BV43" s="27"/>
      <c r="BW43" s="27"/>
      <c r="BX43" s="27"/>
      <c r="BY43" s="27"/>
      <c r="BZ43" s="27"/>
      <c r="CA43" s="27"/>
      <c r="CB43" s="27"/>
      <c r="CC43" s="28"/>
      <c r="CD43" s="28"/>
      <c r="CE43" s="28"/>
      <c r="CF43" s="28"/>
      <c r="CG43" s="28"/>
      <c r="CH43" s="28"/>
    </row>
    <row r="44" spans="1:86" s="18" customFormat="1" ht="18" customHeight="1">
      <c r="A44" s="2"/>
      <c r="B44" s="118">
        <v>19</v>
      </c>
      <c r="C44" s="119"/>
      <c r="D44" s="119">
        <v>1</v>
      </c>
      <c r="E44" s="119"/>
      <c r="F44" s="119"/>
      <c r="G44" s="119" t="s">
        <v>50</v>
      </c>
      <c r="H44" s="119"/>
      <c r="I44" s="119"/>
      <c r="J44" s="120">
        <f t="shared" si="4"/>
        <v>0.6458333333333328</v>
      </c>
      <c r="K44" s="120"/>
      <c r="L44" s="120"/>
      <c r="M44" s="120"/>
      <c r="N44" s="121"/>
      <c r="O44" s="122" t="str">
        <f>D19</f>
        <v>SV-DJK Taufkirchen</v>
      </c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1" t="s">
        <v>20</v>
      </c>
      <c r="AF44" s="123" t="str">
        <f>D16</f>
        <v>SG Hannover-Celle</v>
      </c>
      <c r="AG44" s="123"/>
      <c r="AH44" s="123"/>
      <c r="AI44" s="123"/>
      <c r="AJ44" s="123"/>
      <c r="AK44" s="123"/>
      <c r="AL44" s="123"/>
      <c r="AM44" s="123"/>
      <c r="AN44" s="123"/>
      <c r="AO44" s="123"/>
      <c r="AP44" s="123"/>
      <c r="AQ44" s="123"/>
      <c r="AR44" s="123"/>
      <c r="AS44" s="123"/>
      <c r="AT44" s="123"/>
      <c r="AU44" s="123"/>
      <c r="AV44" s="124"/>
      <c r="AW44" s="125"/>
      <c r="AX44" s="126"/>
      <c r="AY44" s="11" t="s">
        <v>19</v>
      </c>
      <c r="AZ44" s="126"/>
      <c r="BA44" s="127"/>
      <c r="BB44" s="125"/>
      <c r="BC44" s="128"/>
      <c r="BD44" s="15"/>
      <c r="BE44" s="57"/>
      <c r="BF44" s="61" t="str">
        <f t="shared" si="0"/>
        <v>0</v>
      </c>
      <c r="BG44" s="61" t="s">
        <v>19</v>
      </c>
      <c r="BH44" s="61" t="str">
        <f t="shared" si="1"/>
        <v>0</v>
      </c>
      <c r="BI44" s="60"/>
      <c r="BJ44" s="60"/>
      <c r="BK44" s="26"/>
      <c r="BL44" s="26"/>
      <c r="BM44" s="34">
        <f>$AG$21</f>
        <v>0</v>
      </c>
      <c r="BN44" s="32">
        <f>SUM($BH$31+$BH$37+$BF$43+$BF$47+$BF$51)</f>
        <v>0</v>
      </c>
      <c r="BO44" s="32">
        <f>SUM($AZ$31+$AZ$37+$AW$43+$AW$47+$AW$51)</f>
        <v>0</v>
      </c>
      <c r="BP44" s="33" t="s">
        <v>19</v>
      </c>
      <c r="BQ44" s="32">
        <f>SUM($AW$31+$AW$37+$AZ$43+$AZ$47+$AZ$51)</f>
        <v>0</v>
      </c>
      <c r="BR44" s="32">
        <f t="shared" si="5"/>
        <v>0</v>
      </c>
      <c r="BS44" s="26"/>
      <c r="BT44" s="26"/>
      <c r="BU44" s="26"/>
      <c r="BV44" s="27"/>
      <c r="BW44" s="27"/>
      <c r="BX44" s="27"/>
      <c r="BY44" s="27"/>
      <c r="BZ44" s="27"/>
      <c r="CA44" s="27"/>
      <c r="CB44" s="27"/>
      <c r="CC44" s="28"/>
      <c r="CD44" s="28"/>
      <c r="CE44" s="28"/>
      <c r="CF44" s="28"/>
      <c r="CG44" s="28"/>
      <c r="CH44" s="28"/>
    </row>
    <row r="45" spans="1:86" s="18" customFormat="1" ht="18" customHeight="1" thickBot="1">
      <c r="A45" s="2"/>
      <c r="B45" s="129">
        <v>20</v>
      </c>
      <c r="C45" s="130"/>
      <c r="D45" s="130">
        <v>2</v>
      </c>
      <c r="E45" s="130"/>
      <c r="F45" s="130"/>
      <c r="G45" s="130" t="s">
        <v>51</v>
      </c>
      <c r="H45" s="130"/>
      <c r="I45" s="130"/>
      <c r="J45" s="131">
        <f>J44</f>
        <v>0.6458333333333328</v>
      </c>
      <c r="K45" s="131"/>
      <c r="L45" s="131"/>
      <c r="M45" s="131"/>
      <c r="N45" s="132"/>
      <c r="O45" s="133" t="str">
        <f>AG19</f>
        <v>HC Cockblock</v>
      </c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4" t="s">
        <v>20</v>
      </c>
      <c r="AF45" s="134" t="str">
        <f>AG16</f>
        <v>ASV Dachau</v>
      </c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  <c r="AR45" s="134"/>
      <c r="AS45" s="134"/>
      <c r="AT45" s="134"/>
      <c r="AU45" s="134"/>
      <c r="AV45" s="135"/>
      <c r="AW45" s="136"/>
      <c r="AX45" s="137"/>
      <c r="AY45" s="4" t="s">
        <v>19</v>
      </c>
      <c r="AZ45" s="137"/>
      <c r="BA45" s="138"/>
      <c r="BB45" s="136"/>
      <c r="BC45" s="139"/>
      <c r="BD45" s="15"/>
      <c r="BE45" s="57"/>
      <c r="BF45" s="61" t="str">
        <f t="shared" si="0"/>
        <v>0</v>
      </c>
      <c r="BG45" s="61" t="s">
        <v>19</v>
      </c>
      <c r="BH45" s="61" t="str">
        <f t="shared" si="1"/>
        <v>0</v>
      </c>
      <c r="BI45" s="60"/>
      <c r="BJ45" s="60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7"/>
      <c r="BW45" s="27"/>
      <c r="BX45" s="27"/>
      <c r="BY45" s="27"/>
      <c r="BZ45" s="27"/>
      <c r="CA45" s="27"/>
      <c r="CB45" s="27"/>
      <c r="CC45" s="28"/>
      <c r="CD45" s="28"/>
      <c r="CE45" s="28"/>
      <c r="CF45" s="28"/>
      <c r="CG45" s="28"/>
      <c r="CH45" s="28"/>
    </row>
    <row r="46" spans="1:86" s="18" customFormat="1" ht="18" customHeight="1">
      <c r="A46" s="2"/>
      <c r="B46" s="118">
        <v>21</v>
      </c>
      <c r="C46" s="119"/>
      <c r="D46" s="119">
        <v>3</v>
      </c>
      <c r="E46" s="119"/>
      <c r="F46" s="119"/>
      <c r="G46" s="119" t="s">
        <v>50</v>
      </c>
      <c r="H46" s="119"/>
      <c r="I46" s="119"/>
      <c r="J46" s="120">
        <f t="shared" si="4"/>
        <v>0.6631944444444439</v>
      </c>
      <c r="K46" s="120"/>
      <c r="L46" s="120"/>
      <c r="M46" s="120"/>
      <c r="N46" s="121"/>
      <c r="O46" s="122" t="str">
        <f>D21</f>
        <v>TSV Ottobrunn</v>
      </c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23"/>
      <c r="AE46" s="11" t="s">
        <v>20</v>
      </c>
      <c r="AF46" s="123" t="str">
        <f>D17</f>
        <v>Haching</v>
      </c>
      <c r="AG46" s="123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24"/>
      <c r="AW46" s="125"/>
      <c r="AX46" s="126"/>
      <c r="AY46" s="11" t="s">
        <v>19</v>
      </c>
      <c r="AZ46" s="126"/>
      <c r="BA46" s="127"/>
      <c r="BB46" s="125"/>
      <c r="BC46" s="128"/>
      <c r="BD46" s="15"/>
      <c r="BE46" s="57"/>
      <c r="BF46" s="61" t="str">
        <f t="shared" si="0"/>
        <v>0</v>
      </c>
      <c r="BG46" s="61" t="s">
        <v>19</v>
      </c>
      <c r="BH46" s="61" t="str">
        <f t="shared" si="1"/>
        <v>0</v>
      </c>
      <c r="BI46" s="60"/>
      <c r="BJ46" s="60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7"/>
      <c r="BW46" s="27"/>
      <c r="BX46" s="27"/>
      <c r="BY46" s="27"/>
      <c r="BZ46" s="27"/>
      <c r="CA46" s="27"/>
      <c r="CB46" s="27"/>
      <c r="CC46" s="28"/>
      <c r="CD46" s="28"/>
      <c r="CE46" s="28"/>
      <c r="CF46" s="28"/>
      <c r="CG46" s="28"/>
      <c r="CH46" s="28"/>
    </row>
    <row r="47" spans="1:86" s="18" customFormat="1" ht="18" customHeight="1" thickBot="1">
      <c r="A47" s="2"/>
      <c r="B47" s="129">
        <v>22</v>
      </c>
      <c r="C47" s="130"/>
      <c r="D47" s="130">
        <v>4</v>
      </c>
      <c r="E47" s="130"/>
      <c r="F47" s="130"/>
      <c r="G47" s="130" t="s">
        <v>51</v>
      </c>
      <c r="H47" s="130"/>
      <c r="I47" s="130"/>
      <c r="J47" s="131">
        <f>J46</f>
        <v>0.6631944444444439</v>
      </c>
      <c r="K47" s="131"/>
      <c r="L47" s="131"/>
      <c r="M47" s="131"/>
      <c r="N47" s="132"/>
      <c r="O47" s="133">
        <f>AG21</f>
        <v>0</v>
      </c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4" t="s">
        <v>20</v>
      </c>
      <c r="AF47" s="134" t="str">
        <f>AG17</f>
        <v>SV Laim 2</v>
      </c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  <c r="AV47" s="135"/>
      <c r="AW47" s="136"/>
      <c r="AX47" s="137"/>
      <c r="AY47" s="4" t="s">
        <v>19</v>
      </c>
      <c r="AZ47" s="137"/>
      <c r="BA47" s="138"/>
      <c r="BB47" s="136"/>
      <c r="BC47" s="139"/>
      <c r="BD47" s="15"/>
      <c r="BE47" s="57"/>
      <c r="BF47" s="61" t="str">
        <f t="shared" si="0"/>
        <v>0</v>
      </c>
      <c r="BG47" s="61" t="s">
        <v>19</v>
      </c>
      <c r="BH47" s="61" t="str">
        <f t="shared" si="1"/>
        <v>0</v>
      </c>
      <c r="BI47" s="60"/>
      <c r="BJ47" s="60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7"/>
      <c r="BW47" s="27"/>
      <c r="BX47" s="27"/>
      <c r="BY47" s="27"/>
      <c r="BZ47" s="27"/>
      <c r="CA47" s="27"/>
      <c r="CB47" s="27"/>
      <c r="CC47" s="28"/>
      <c r="CD47" s="28"/>
      <c r="CE47" s="28"/>
      <c r="CF47" s="28"/>
      <c r="CG47" s="28"/>
      <c r="CH47" s="28"/>
    </row>
    <row r="48" spans="1:86" s="18" customFormat="1" ht="18" customHeight="1">
      <c r="A48" s="2"/>
      <c r="B48" s="118">
        <v>23</v>
      </c>
      <c r="C48" s="119"/>
      <c r="D48" s="119">
        <v>1</v>
      </c>
      <c r="E48" s="119"/>
      <c r="F48" s="119"/>
      <c r="G48" s="119" t="s">
        <v>50</v>
      </c>
      <c r="H48" s="119"/>
      <c r="I48" s="119"/>
      <c r="J48" s="120">
        <f t="shared" si="4"/>
        <v>0.6805555555555549</v>
      </c>
      <c r="K48" s="120"/>
      <c r="L48" s="120"/>
      <c r="M48" s="120"/>
      <c r="N48" s="121"/>
      <c r="O48" s="122" t="str">
        <f>D18</f>
        <v>SV Laim 3</v>
      </c>
      <c r="P48" s="123"/>
      <c r="Q48" s="123"/>
      <c r="R48" s="123"/>
      <c r="S48" s="123"/>
      <c r="T48" s="123"/>
      <c r="U48" s="123"/>
      <c r="V48" s="123"/>
      <c r="W48" s="123"/>
      <c r="X48" s="123"/>
      <c r="Y48" s="123"/>
      <c r="Z48" s="123"/>
      <c r="AA48" s="123"/>
      <c r="AB48" s="123"/>
      <c r="AC48" s="123"/>
      <c r="AD48" s="123"/>
      <c r="AE48" s="11" t="s">
        <v>20</v>
      </c>
      <c r="AF48" s="123" t="str">
        <f>D20</f>
        <v>SV Laim</v>
      </c>
      <c r="AG48" s="123"/>
      <c r="AH48" s="123"/>
      <c r="AI48" s="123"/>
      <c r="AJ48" s="123"/>
      <c r="AK48" s="123"/>
      <c r="AL48" s="123"/>
      <c r="AM48" s="123"/>
      <c r="AN48" s="123"/>
      <c r="AO48" s="123"/>
      <c r="AP48" s="123"/>
      <c r="AQ48" s="123"/>
      <c r="AR48" s="123"/>
      <c r="AS48" s="123"/>
      <c r="AT48" s="123"/>
      <c r="AU48" s="123"/>
      <c r="AV48" s="124"/>
      <c r="AW48" s="125"/>
      <c r="AX48" s="126"/>
      <c r="AY48" s="11" t="s">
        <v>19</v>
      </c>
      <c r="AZ48" s="126"/>
      <c r="BA48" s="127"/>
      <c r="BB48" s="125"/>
      <c r="BC48" s="128"/>
      <c r="BD48" s="15"/>
      <c r="BE48" s="57"/>
      <c r="BF48" s="61" t="str">
        <f t="shared" si="0"/>
        <v>0</v>
      </c>
      <c r="BG48" s="61" t="s">
        <v>19</v>
      </c>
      <c r="BH48" s="61" t="str">
        <f t="shared" si="1"/>
        <v>0</v>
      </c>
      <c r="BI48" s="60"/>
      <c r="BJ48" s="60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7"/>
      <c r="BW48" s="27"/>
      <c r="BX48" s="27"/>
      <c r="BY48" s="27"/>
      <c r="BZ48" s="27"/>
      <c r="CA48" s="27"/>
      <c r="CB48" s="27"/>
      <c r="CC48" s="28"/>
      <c r="CD48" s="28"/>
      <c r="CE48" s="28"/>
      <c r="CF48" s="28"/>
      <c r="CG48" s="28"/>
      <c r="CH48" s="28"/>
    </row>
    <row r="49" spans="1:86" s="18" customFormat="1" ht="18" customHeight="1" thickBot="1">
      <c r="A49" s="2"/>
      <c r="B49" s="129">
        <v>24</v>
      </c>
      <c r="C49" s="130"/>
      <c r="D49" s="130">
        <v>2</v>
      </c>
      <c r="E49" s="130"/>
      <c r="F49" s="130"/>
      <c r="G49" s="130" t="s">
        <v>51</v>
      </c>
      <c r="H49" s="130"/>
      <c r="I49" s="130"/>
      <c r="J49" s="131">
        <f>J48</f>
        <v>0.6805555555555549</v>
      </c>
      <c r="K49" s="131"/>
      <c r="L49" s="131"/>
      <c r="M49" s="131"/>
      <c r="N49" s="132"/>
      <c r="O49" s="133" t="str">
        <f>AG18</f>
        <v>MC Kalsaarikännit</v>
      </c>
      <c r="P49" s="134"/>
      <c r="Q49" s="134"/>
      <c r="R49" s="134"/>
      <c r="S49" s="134"/>
      <c r="T49" s="134"/>
      <c r="U49" s="134"/>
      <c r="V49" s="134"/>
      <c r="W49" s="134"/>
      <c r="X49" s="134"/>
      <c r="Y49" s="134"/>
      <c r="Z49" s="134"/>
      <c r="AA49" s="134"/>
      <c r="AB49" s="134"/>
      <c r="AC49" s="134"/>
      <c r="AD49" s="134"/>
      <c r="AE49" s="4" t="s">
        <v>20</v>
      </c>
      <c r="AF49" s="134" t="str">
        <f>AG20</f>
        <v>TSV Ottobeuren</v>
      </c>
      <c r="AG49" s="134"/>
      <c r="AH49" s="134"/>
      <c r="AI49" s="134"/>
      <c r="AJ49" s="134"/>
      <c r="AK49" s="134"/>
      <c r="AL49" s="134"/>
      <c r="AM49" s="134"/>
      <c r="AN49" s="134"/>
      <c r="AO49" s="134"/>
      <c r="AP49" s="134"/>
      <c r="AQ49" s="134"/>
      <c r="AR49" s="134"/>
      <c r="AS49" s="134"/>
      <c r="AT49" s="134"/>
      <c r="AU49" s="134"/>
      <c r="AV49" s="135"/>
      <c r="AW49" s="136"/>
      <c r="AX49" s="137"/>
      <c r="AY49" s="4" t="s">
        <v>19</v>
      </c>
      <c r="AZ49" s="137"/>
      <c r="BA49" s="138"/>
      <c r="BB49" s="136"/>
      <c r="BC49" s="139"/>
      <c r="BD49" s="15"/>
      <c r="BE49" s="57"/>
      <c r="BF49" s="61" t="str">
        <f t="shared" si="0"/>
        <v>0</v>
      </c>
      <c r="BG49" s="61" t="s">
        <v>19</v>
      </c>
      <c r="BH49" s="61" t="str">
        <f t="shared" si="1"/>
        <v>0</v>
      </c>
      <c r="BI49" s="60"/>
      <c r="BJ49" s="60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7"/>
      <c r="BW49" s="27"/>
      <c r="BX49" s="27"/>
      <c r="BY49" s="27"/>
      <c r="BZ49" s="27"/>
      <c r="CA49" s="27"/>
      <c r="CB49" s="27"/>
      <c r="CC49" s="28"/>
      <c r="CD49" s="28"/>
      <c r="CE49" s="28"/>
      <c r="CF49" s="28"/>
      <c r="CG49" s="28"/>
      <c r="CH49" s="28"/>
    </row>
    <row r="50" spans="1:86" s="18" customFormat="1" ht="18" customHeight="1">
      <c r="A50" s="2"/>
      <c r="B50" s="118">
        <v>25</v>
      </c>
      <c r="C50" s="119"/>
      <c r="D50" s="119">
        <v>3</v>
      </c>
      <c r="E50" s="119"/>
      <c r="F50" s="119"/>
      <c r="G50" s="119" t="s">
        <v>50</v>
      </c>
      <c r="H50" s="119"/>
      <c r="I50" s="119"/>
      <c r="J50" s="120">
        <f t="shared" si="4"/>
        <v>0.697916666666666</v>
      </c>
      <c r="K50" s="120"/>
      <c r="L50" s="120"/>
      <c r="M50" s="120"/>
      <c r="N50" s="121"/>
      <c r="O50" s="122" t="str">
        <f>D21</f>
        <v>TSV Ottobrunn</v>
      </c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  <c r="AB50" s="123"/>
      <c r="AC50" s="123"/>
      <c r="AD50" s="123"/>
      <c r="AE50" s="11" t="s">
        <v>20</v>
      </c>
      <c r="AF50" s="123" t="str">
        <f>D16</f>
        <v>SG Hannover-Celle</v>
      </c>
      <c r="AG50" s="123"/>
      <c r="AH50" s="123"/>
      <c r="AI50" s="123"/>
      <c r="AJ50" s="123"/>
      <c r="AK50" s="123"/>
      <c r="AL50" s="123"/>
      <c r="AM50" s="123"/>
      <c r="AN50" s="123"/>
      <c r="AO50" s="123"/>
      <c r="AP50" s="123"/>
      <c r="AQ50" s="123"/>
      <c r="AR50" s="123"/>
      <c r="AS50" s="123"/>
      <c r="AT50" s="123"/>
      <c r="AU50" s="123"/>
      <c r="AV50" s="124"/>
      <c r="AW50" s="125"/>
      <c r="AX50" s="126"/>
      <c r="AY50" s="11" t="s">
        <v>19</v>
      </c>
      <c r="AZ50" s="126"/>
      <c r="BA50" s="127"/>
      <c r="BB50" s="125"/>
      <c r="BC50" s="128"/>
      <c r="BD50" s="15"/>
      <c r="BE50" s="57"/>
      <c r="BF50" s="61" t="str">
        <f t="shared" si="0"/>
        <v>0</v>
      </c>
      <c r="BG50" s="61" t="s">
        <v>19</v>
      </c>
      <c r="BH50" s="61" t="str">
        <f t="shared" si="1"/>
        <v>0</v>
      </c>
      <c r="BI50" s="60"/>
      <c r="BJ50" s="60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7"/>
      <c r="BW50" s="27"/>
      <c r="BX50" s="27"/>
      <c r="BY50" s="27"/>
      <c r="BZ50" s="27"/>
      <c r="CA50" s="27"/>
      <c r="CB50" s="27"/>
      <c r="CC50" s="28"/>
      <c r="CD50" s="28"/>
      <c r="CE50" s="28"/>
      <c r="CF50" s="28"/>
      <c r="CG50" s="28"/>
      <c r="CH50" s="28"/>
    </row>
    <row r="51" spans="1:86" s="18" customFormat="1" ht="18" customHeight="1" thickBot="1">
      <c r="A51" s="2"/>
      <c r="B51" s="129">
        <v>26</v>
      </c>
      <c r="C51" s="130"/>
      <c r="D51" s="130">
        <v>4</v>
      </c>
      <c r="E51" s="130"/>
      <c r="F51" s="130"/>
      <c r="G51" s="130" t="s">
        <v>51</v>
      </c>
      <c r="H51" s="130"/>
      <c r="I51" s="130"/>
      <c r="J51" s="131">
        <f>J50</f>
        <v>0.697916666666666</v>
      </c>
      <c r="K51" s="131"/>
      <c r="L51" s="131"/>
      <c r="M51" s="131"/>
      <c r="N51" s="132"/>
      <c r="O51" s="133">
        <f>AG21</f>
        <v>0</v>
      </c>
      <c r="P51" s="134"/>
      <c r="Q51" s="134"/>
      <c r="R51" s="134"/>
      <c r="S51" s="134"/>
      <c r="T51" s="134"/>
      <c r="U51" s="134"/>
      <c r="V51" s="134"/>
      <c r="W51" s="134"/>
      <c r="X51" s="134"/>
      <c r="Y51" s="134"/>
      <c r="Z51" s="134"/>
      <c r="AA51" s="134"/>
      <c r="AB51" s="134"/>
      <c r="AC51" s="134"/>
      <c r="AD51" s="134"/>
      <c r="AE51" s="4" t="s">
        <v>20</v>
      </c>
      <c r="AF51" s="134" t="str">
        <f>AG16</f>
        <v>ASV Dachau</v>
      </c>
      <c r="AG51" s="134"/>
      <c r="AH51" s="134"/>
      <c r="AI51" s="134"/>
      <c r="AJ51" s="134"/>
      <c r="AK51" s="134"/>
      <c r="AL51" s="134"/>
      <c r="AM51" s="134"/>
      <c r="AN51" s="134"/>
      <c r="AO51" s="134"/>
      <c r="AP51" s="134"/>
      <c r="AQ51" s="134"/>
      <c r="AR51" s="134"/>
      <c r="AS51" s="134"/>
      <c r="AT51" s="134"/>
      <c r="AU51" s="134"/>
      <c r="AV51" s="135"/>
      <c r="AW51" s="136"/>
      <c r="AX51" s="137"/>
      <c r="AY51" s="4" t="s">
        <v>19</v>
      </c>
      <c r="AZ51" s="137"/>
      <c r="BA51" s="138"/>
      <c r="BB51" s="136"/>
      <c r="BC51" s="139"/>
      <c r="BD51" s="15"/>
      <c r="BE51" s="57"/>
      <c r="BF51" s="61" t="str">
        <f t="shared" si="0"/>
        <v>0</v>
      </c>
      <c r="BG51" s="61" t="s">
        <v>19</v>
      </c>
      <c r="BH51" s="61" t="str">
        <f t="shared" si="1"/>
        <v>0</v>
      </c>
      <c r="BI51" s="60"/>
      <c r="BJ51" s="60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7"/>
      <c r="BW51" s="27"/>
      <c r="BX51" s="27"/>
      <c r="BY51" s="27"/>
      <c r="BZ51" s="27"/>
      <c r="CA51" s="27"/>
      <c r="CB51" s="27"/>
      <c r="CC51" s="28"/>
      <c r="CD51" s="28"/>
      <c r="CE51" s="28"/>
      <c r="CF51" s="28"/>
      <c r="CG51" s="28"/>
      <c r="CH51" s="28"/>
    </row>
    <row r="52" spans="1:86" s="18" customFormat="1" ht="18" customHeight="1">
      <c r="A52" s="2"/>
      <c r="B52" s="118">
        <v>27</v>
      </c>
      <c r="C52" s="119"/>
      <c r="D52" s="119">
        <v>1</v>
      </c>
      <c r="E52" s="119"/>
      <c r="F52" s="119"/>
      <c r="G52" s="119" t="s">
        <v>50</v>
      </c>
      <c r="H52" s="119"/>
      <c r="I52" s="119"/>
      <c r="J52" s="120">
        <f t="shared" si="4"/>
        <v>0.715277777777777</v>
      </c>
      <c r="K52" s="120"/>
      <c r="L52" s="120"/>
      <c r="M52" s="120"/>
      <c r="N52" s="121"/>
      <c r="O52" s="122" t="str">
        <f>D17</f>
        <v>Haching</v>
      </c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3"/>
      <c r="AD52" s="123"/>
      <c r="AE52" s="11" t="s">
        <v>20</v>
      </c>
      <c r="AF52" s="123" t="str">
        <f>D18</f>
        <v>SV Laim 3</v>
      </c>
      <c r="AG52" s="123"/>
      <c r="AH52" s="123"/>
      <c r="AI52" s="123"/>
      <c r="AJ52" s="123"/>
      <c r="AK52" s="123"/>
      <c r="AL52" s="123"/>
      <c r="AM52" s="123"/>
      <c r="AN52" s="123"/>
      <c r="AO52" s="123"/>
      <c r="AP52" s="123"/>
      <c r="AQ52" s="123"/>
      <c r="AR52" s="123"/>
      <c r="AS52" s="123"/>
      <c r="AT52" s="123"/>
      <c r="AU52" s="123"/>
      <c r="AV52" s="124"/>
      <c r="AW52" s="125"/>
      <c r="AX52" s="126"/>
      <c r="AY52" s="11" t="s">
        <v>19</v>
      </c>
      <c r="AZ52" s="126"/>
      <c r="BA52" s="127"/>
      <c r="BB52" s="125"/>
      <c r="BC52" s="128"/>
      <c r="BD52" s="15"/>
      <c r="BE52" s="57"/>
      <c r="BF52" s="61" t="str">
        <f t="shared" si="0"/>
        <v>0</v>
      </c>
      <c r="BG52" s="61" t="s">
        <v>19</v>
      </c>
      <c r="BH52" s="61" t="str">
        <f t="shared" si="1"/>
        <v>0</v>
      </c>
      <c r="BI52" s="60"/>
      <c r="BJ52" s="60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7"/>
      <c r="BW52" s="27"/>
      <c r="BX52" s="27"/>
      <c r="BY52" s="27"/>
      <c r="BZ52" s="27"/>
      <c r="CA52" s="27"/>
      <c r="CB52" s="27"/>
      <c r="CC52" s="28"/>
      <c r="CD52" s="28"/>
      <c r="CE52" s="28"/>
      <c r="CF52" s="28"/>
      <c r="CG52" s="28"/>
      <c r="CH52" s="28"/>
    </row>
    <row r="53" spans="1:86" s="18" customFormat="1" ht="18" customHeight="1" thickBot="1">
      <c r="A53" s="2"/>
      <c r="B53" s="129">
        <v>28</v>
      </c>
      <c r="C53" s="130"/>
      <c r="D53" s="130">
        <v>2</v>
      </c>
      <c r="E53" s="130"/>
      <c r="F53" s="130"/>
      <c r="G53" s="130" t="s">
        <v>51</v>
      </c>
      <c r="H53" s="130"/>
      <c r="I53" s="130"/>
      <c r="J53" s="131">
        <f>J52</f>
        <v>0.715277777777777</v>
      </c>
      <c r="K53" s="131"/>
      <c r="L53" s="131"/>
      <c r="M53" s="131"/>
      <c r="N53" s="132"/>
      <c r="O53" s="133" t="str">
        <f>AG17</f>
        <v>SV Laim 2</v>
      </c>
      <c r="P53" s="134"/>
      <c r="Q53" s="134"/>
      <c r="R53" s="134"/>
      <c r="S53" s="134"/>
      <c r="T53" s="134"/>
      <c r="U53" s="134"/>
      <c r="V53" s="134"/>
      <c r="W53" s="134"/>
      <c r="X53" s="134"/>
      <c r="Y53" s="134"/>
      <c r="Z53" s="134"/>
      <c r="AA53" s="134"/>
      <c r="AB53" s="134"/>
      <c r="AC53" s="134"/>
      <c r="AD53" s="134"/>
      <c r="AE53" s="4" t="s">
        <v>20</v>
      </c>
      <c r="AF53" s="134" t="str">
        <f>AG18</f>
        <v>MC Kalsaarikännit</v>
      </c>
      <c r="AG53" s="134"/>
      <c r="AH53" s="134"/>
      <c r="AI53" s="134"/>
      <c r="AJ53" s="134"/>
      <c r="AK53" s="134"/>
      <c r="AL53" s="134"/>
      <c r="AM53" s="134"/>
      <c r="AN53" s="134"/>
      <c r="AO53" s="134"/>
      <c r="AP53" s="134"/>
      <c r="AQ53" s="134"/>
      <c r="AR53" s="134"/>
      <c r="AS53" s="134"/>
      <c r="AT53" s="134"/>
      <c r="AU53" s="134"/>
      <c r="AV53" s="135"/>
      <c r="AW53" s="136"/>
      <c r="AX53" s="137"/>
      <c r="AY53" s="4" t="s">
        <v>19</v>
      </c>
      <c r="AZ53" s="137"/>
      <c r="BA53" s="138"/>
      <c r="BB53" s="136"/>
      <c r="BC53" s="139"/>
      <c r="BD53" s="15"/>
      <c r="BE53" s="57"/>
      <c r="BF53" s="61" t="str">
        <f t="shared" si="0"/>
        <v>0</v>
      </c>
      <c r="BG53" s="61" t="s">
        <v>19</v>
      </c>
      <c r="BH53" s="61" t="str">
        <f t="shared" si="1"/>
        <v>0</v>
      </c>
      <c r="BI53" s="60"/>
      <c r="BJ53" s="60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7"/>
      <c r="BW53" s="27"/>
      <c r="BX53" s="27"/>
      <c r="BY53" s="27"/>
      <c r="BZ53" s="27"/>
      <c r="CA53" s="27"/>
      <c r="CB53" s="27"/>
      <c r="CC53" s="28"/>
      <c r="CD53" s="28"/>
      <c r="CE53" s="28"/>
      <c r="CF53" s="28"/>
      <c r="CG53" s="28"/>
      <c r="CH53" s="28"/>
    </row>
    <row r="54" spans="1:86" s="18" customFormat="1" ht="18" customHeight="1">
      <c r="A54" s="2"/>
      <c r="B54" s="118">
        <v>29</v>
      </c>
      <c r="C54" s="119"/>
      <c r="D54" s="119">
        <v>1</v>
      </c>
      <c r="E54" s="119"/>
      <c r="F54" s="119"/>
      <c r="G54" s="119" t="s">
        <v>50</v>
      </c>
      <c r="H54" s="119"/>
      <c r="I54" s="119"/>
      <c r="J54" s="120">
        <f t="shared" si="4"/>
        <v>0.7326388888888881</v>
      </c>
      <c r="K54" s="120"/>
      <c r="L54" s="120"/>
      <c r="M54" s="120"/>
      <c r="N54" s="121"/>
      <c r="O54" s="122" t="str">
        <f>D20</f>
        <v>SV Laim</v>
      </c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  <c r="AB54" s="123"/>
      <c r="AC54" s="123"/>
      <c r="AD54" s="123"/>
      <c r="AE54" s="11" t="s">
        <v>20</v>
      </c>
      <c r="AF54" s="123" t="str">
        <f>D19</f>
        <v>SV-DJK Taufkirchen</v>
      </c>
      <c r="AG54" s="123"/>
      <c r="AH54" s="123"/>
      <c r="AI54" s="123"/>
      <c r="AJ54" s="123"/>
      <c r="AK54" s="123"/>
      <c r="AL54" s="123"/>
      <c r="AM54" s="123"/>
      <c r="AN54" s="123"/>
      <c r="AO54" s="123"/>
      <c r="AP54" s="123"/>
      <c r="AQ54" s="123"/>
      <c r="AR54" s="123"/>
      <c r="AS54" s="123"/>
      <c r="AT54" s="123"/>
      <c r="AU54" s="123"/>
      <c r="AV54" s="124"/>
      <c r="AW54" s="125"/>
      <c r="AX54" s="126"/>
      <c r="AY54" s="11" t="s">
        <v>19</v>
      </c>
      <c r="AZ54" s="126"/>
      <c r="BA54" s="127"/>
      <c r="BB54" s="125"/>
      <c r="BC54" s="128"/>
      <c r="BD54" s="15"/>
      <c r="BE54" s="57"/>
      <c r="BF54" s="61" t="str">
        <f t="shared" si="0"/>
        <v>0</v>
      </c>
      <c r="BG54" s="61" t="s">
        <v>19</v>
      </c>
      <c r="BH54" s="61" t="str">
        <f t="shared" si="1"/>
        <v>0</v>
      </c>
      <c r="BI54" s="60"/>
      <c r="BJ54" s="60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7"/>
      <c r="BW54" s="27"/>
      <c r="BX54" s="27"/>
      <c r="BY54" s="27"/>
      <c r="BZ54" s="27"/>
      <c r="CA54" s="27"/>
      <c r="CB54" s="27"/>
      <c r="CC54" s="28"/>
      <c r="CD54" s="28"/>
      <c r="CE54" s="28"/>
      <c r="CF54" s="28"/>
      <c r="CG54" s="28"/>
      <c r="CH54" s="28"/>
    </row>
    <row r="55" spans="1:86" s="17" customFormat="1" ht="18" customHeight="1" thickBot="1">
      <c r="A55" s="46"/>
      <c r="B55" s="129">
        <v>30</v>
      </c>
      <c r="C55" s="130"/>
      <c r="D55" s="130">
        <v>2</v>
      </c>
      <c r="E55" s="130"/>
      <c r="F55" s="130"/>
      <c r="G55" s="130" t="s">
        <v>51</v>
      </c>
      <c r="H55" s="130"/>
      <c r="I55" s="130"/>
      <c r="J55" s="131">
        <f>J54</f>
        <v>0.7326388888888881</v>
      </c>
      <c r="K55" s="131"/>
      <c r="L55" s="131"/>
      <c r="M55" s="131"/>
      <c r="N55" s="132"/>
      <c r="O55" s="133" t="str">
        <f>AG20</f>
        <v>TSV Ottobeuren</v>
      </c>
      <c r="P55" s="134"/>
      <c r="Q55" s="134"/>
      <c r="R55" s="134"/>
      <c r="S55" s="134"/>
      <c r="T55" s="134"/>
      <c r="U55" s="134"/>
      <c r="V55" s="134"/>
      <c r="W55" s="134"/>
      <c r="X55" s="134"/>
      <c r="Y55" s="134"/>
      <c r="Z55" s="134"/>
      <c r="AA55" s="134"/>
      <c r="AB55" s="134"/>
      <c r="AC55" s="134"/>
      <c r="AD55" s="134"/>
      <c r="AE55" s="4" t="s">
        <v>20</v>
      </c>
      <c r="AF55" s="134" t="str">
        <f>AG19</f>
        <v>HC Cockblock</v>
      </c>
      <c r="AG55" s="134"/>
      <c r="AH55" s="134"/>
      <c r="AI55" s="134"/>
      <c r="AJ55" s="134"/>
      <c r="AK55" s="134"/>
      <c r="AL55" s="134"/>
      <c r="AM55" s="134"/>
      <c r="AN55" s="134"/>
      <c r="AO55" s="134"/>
      <c r="AP55" s="134"/>
      <c r="AQ55" s="134"/>
      <c r="AR55" s="134"/>
      <c r="AS55" s="134"/>
      <c r="AT55" s="134"/>
      <c r="AU55" s="134"/>
      <c r="AV55" s="135"/>
      <c r="AW55" s="136"/>
      <c r="AX55" s="137"/>
      <c r="AY55" s="4" t="s">
        <v>19</v>
      </c>
      <c r="AZ55" s="137"/>
      <c r="BA55" s="138"/>
      <c r="BB55" s="136"/>
      <c r="BC55" s="139"/>
      <c r="BD55" s="16"/>
      <c r="BE55" s="47"/>
      <c r="BF55" s="61" t="str">
        <f t="shared" si="0"/>
        <v>0</v>
      </c>
      <c r="BG55" s="61" t="s">
        <v>19</v>
      </c>
      <c r="BH55" s="61" t="str">
        <f t="shared" si="1"/>
        <v>0</v>
      </c>
      <c r="BI55" s="48"/>
      <c r="BJ55" s="48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1"/>
      <c r="BW55" s="21"/>
      <c r="BX55" s="21"/>
      <c r="BY55" s="21"/>
      <c r="BZ55" s="21"/>
      <c r="CA55" s="21"/>
      <c r="CB55" s="21"/>
      <c r="CC55" s="22"/>
      <c r="CD55" s="22"/>
      <c r="CE55" s="22"/>
      <c r="CF55" s="22"/>
      <c r="CG55" s="22"/>
      <c r="CH55" s="22"/>
    </row>
    <row r="56" spans="1:86" s="17" customFormat="1" ht="18" customHeight="1">
      <c r="A56" s="46"/>
      <c r="B56" s="44"/>
      <c r="C56" s="44"/>
      <c r="D56" s="44"/>
      <c r="E56" s="44"/>
      <c r="F56" s="44"/>
      <c r="G56" s="44"/>
      <c r="H56" s="44"/>
      <c r="I56" s="44"/>
      <c r="J56" s="45"/>
      <c r="K56" s="45"/>
      <c r="L56" s="45"/>
      <c r="M56" s="45"/>
      <c r="N56" s="45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3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3"/>
      <c r="AX56" s="43"/>
      <c r="AY56" s="43"/>
      <c r="AZ56" s="43"/>
      <c r="BA56" s="43"/>
      <c r="BB56" s="43"/>
      <c r="BC56" s="43"/>
      <c r="BD56" s="16"/>
      <c r="BE56" s="47"/>
      <c r="BF56" s="61"/>
      <c r="BG56" s="61"/>
      <c r="BH56" s="61"/>
      <c r="BI56" s="48"/>
      <c r="BJ56" s="48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1"/>
      <c r="BW56" s="21"/>
      <c r="BX56" s="21"/>
      <c r="BY56" s="21"/>
      <c r="BZ56" s="21"/>
      <c r="CA56" s="21"/>
      <c r="CB56" s="21"/>
      <c r="CC56" s="22"/>
      <c r="CD56" s="22"/>
      <c r="CE56" s="22"/>
      <c r="CF56" s="22"/>
      <c r="CG56" s="22"/>
      <c r="CH56" s="22"/>
    </row>
    <row r="57" spans="1:86" s="17" customFormat="1" ht="27">
      <c r="A57" s="46"/>
      <c r="B57" s="140" t="str">
        <f>$A$2</f>
        <v>TSV Unterhaching</v>
      </c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140"/>
      <c r="AA57" s="140"/>
      <c r="AB57" s="140"/>
      <c r="AC57" s="140"/>
      <c r="AD57" s="140"/>
      <c r="AE57" s="140"/>
      <c r="AF57" s="140"/>
      <c r="AG57" s="140"/>
      <c r="AH57" s="140"/>
      <c r="AI57" s="140"/>
      <c r="AJ57" s="140"/>
      <c r="AK57" s="140"/>
      <c r="AL57" s="140"/>
      <c r="AM57" s="140"/>
      <c r="AN57" s="140"/>
      <c r="AO57" s="140"/>
      <c r="AP57" s="140"/>
      <c r="AQ57" s="140"/>
      <c r="AR57" s="140"/>
      <c r="AS57" s="140"/>
      <c r="AT57" s="140"/>
      <c r="AU57" s="140"/>
      <c r="AV57" s="140"/>
      <c r="AW57" s="140"/>
      <c r="AX57" s="140"/>
      <c r="AY57" s="140"/>
      <c r="AZ57" s="140"/>
      <c r="BA57" s="140"/>
      <c r="BB57" s="140"/>
      <c r="BC57" s="140"/>
      <c r="BD57" s="16"/>
      <c r="BE57" s="47"/>
      <c r="BF57" s="61"/>
      <c r="BG57" s="61"/>
      <c r="BH57" s="61"/>
      <c r="BI57" s="48"/>
      <c r="BJ57" s="48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1"/>
      <c r="BW57" s="21"/>
      <c r="BX57" s="21"/>
      <c r="BY57" s="21"/>
      <c r="BZ57" s="21"/>
      <c r="CA57" s="21"/>
      <c r="CB57" s="21"/>
      <c r="CC57" s="22"/>
      <c r="CD57" s="22"/>
      <c r="CE57" s="22"/>
      <c r="CF57" s="22"/>
      <c r="CG57" s="22"/>
      <c r="CH57" s="22"/>
    </row>
    <row r="58" spans="1:86" s="17" customFormat="1" ht="23.25">
      <c r="A58" s="46"/>
      <c r="B58" s="141" t="str">
        <f>$A$3</f>
        <v>25. Bürgerfestturnier</v>
      </c>
      <c r="C58" s="141"/>
      <c r="D58" s="141"/>
      <c r="E58" s="141"/>
      <c r="F58" s="141"/>
      <c r="G58" s="141"/>
      <c r="H58" s="141"/>
      <c r="I58" s="141"/>
      <c r="J58" s="141"/>
      <c r="K58" s="141"/>
      <c r="L58" s="141"/>
      <c r="M58" s="141"/>
      <c r="N58" s="141"/>
      <c r="O58" s="141"/>
      <c r="P58" s="141"/>
      <c r="Q58" s="141"/>
      <c r="R58" s="141"/>
      <c r="S58" s="141"/>
      <c r="T58" s="141"/>
      <c r="U58" s="141"/>
      <c r="V58" s="141"/>
      <c r="W58" s="141"/>
      <c r="X58" s="141"/>
      <c r="Y58" s="141"/>
      <c r="Z58" s="141"/>
      <c r="AA58" s="141"/>
      <c r="AB58" s="141"/>
      <c r="AC58" s="141"/>
      <c r="AD58" s="141"/>
      <c r="AE58" s="141"/>
      <c r="AF58" s="141"/>
      <c r="AG58" s="141"/>
      <c r="AH58" s="141"/>
      <c r="AI58" s="141"/>
      <c r="AJ58" s="141"/>
      <c r="AK58" s="141"/>
      <c r="AL58" s="141"/>
      <c r="AM58" s="141"/>
      <c r="AN58" s="141"/>
      <c r="AO58" s="141"/>
      <c r="AP58" s="141"/>
      <c r="AQ58" s="141"/>
      <c r="AR58" s="141"/>
      <c r="AS58" s="141"/>
      <c r="AT58" s="141"/>
      <c r="AU58" s="141"/>
      <c r="AV58" s="141"/>
      <c r="AW58" s="141"/>
      <c r="AX58" s="141"/>
      <c r="AY58" s="141"/>
      <c r="AZ58" s="141"/>
      <c r="BA58" s="141"/>
      <c r="BB58" s="141"/>
      <c r="BC58" s="141"/>
      <c r="BD58" s="16"/>
      <c r="BE58" s="47"/>
      <c r="BF58" s="61"/>
      <c r="BG58" s="61"/>
      <c r="BH58" s="61"/>
      <c r="BI58" s="48"/>
      <c r="BJ58" s="48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1"/>
      <c r="BW58" s="21"/>
      <c r="BX58" s="21"/>
      <c r="BY58" s="21"/>
      <c r="BZ58" s="21"/>
      <c r="CA58" s="21"/>
      <c r="CB58" s="21"/>
      <c r="CC58" s="22"/>
      <c r="CD58" s="22"/>
      <c r="CE58" s="22"/>
      <c r="CF58" s="22"/>
      <c r="CG58" s="22"/>
      <c r="CH58" s="22"/>
    </row>
    <row r="59" spans="1:86" s="17" customFormat="1" ht="18" customHeight="1">
      <c r="A59" s="46"/>
      <c r="B59" s="44"/>
      <c r="C59" s="44"/>
      <c r="D59" s="44"/>
      <c r="E59" s="44"/>
      <c r="F59" s="44"/>
      <c r="G59" s="44"/>
      <c r="H59" s="44"/>
      <c r="I59" s="44"/>
      <c r="J59" s="45"/>
      <c r="K59" s="45"/>
      <c r="L59" s="45"/>
      <c r="M59" s="45"/>
      <c r="N59" s="45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3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3"/>
      <c r="AX59" s="43"/>
      <c r="AY59" s="43"/>
      <c r="AZ59" s="43"/>
      <c r="BA59" s="43"/>
      <c r="BB59" s="43"/>
      <c r="BC59" s="43"/>
      <c r="BD59" s="16"/>
      <c r="BE59" s="47"/>
      <c r="BF59" s="61"/>
      <c r="BG59" s="61"/>
      <c r="BH59" s="61"/>
      <c r="BI59" s="48"/>
      <c r="BJ59" s="48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1"/>
      <c r="BW59" s="21"/>
      <c r="BX59" s="21"/>
      <c r="BY59" s="21"/>
      <c r="BZ59" s="21"/>
      <c r="CA59" s="21"/>
      <c r="CB59" s="21"/>
      <c r="CC59" s="22"/>
      <c r="CD59" s="22"/>
      <c r="CE59" s="22"/>
      <c r="CF59" s="22"/>
      <c r="CG59" s="22"/>
      <c r="CH59" s="22"/>
    </row>
    <row r="60" spans="1:86" s="17" customFormat="1" ht="12.75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7"/>
      <c r="BF60" s="48"/>
      <c r="BG60" s="48"/>
      <c r="BH60" s="48"/>
      <c r="BI60" s="48"/>
      <c r="BJ60" s="48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1"/>
      <c r="BW60" s="21"/>
      <c r="BX60" s="21"/>
      <c r="BY60" s="21"/>
      <c r="BZ60" s="21"/>
      <c r="CA60" s="21"/>
      <c r="CB60" s="21"/>
      <c r="CC60" s="22"/>
      <c r="CD60" s="22"/>
      <c r="CE60" s="22"/>
      <c r="CF60" s="22"/>
      <c r="CG60" s="22"/>
      <c r="CH60" s="22"/>
    </row>
    <row r="61" spans="1:86" s="17" customFormat="1" ht="12.75">
      <c r="A61" s="46"/>
      <c r="B61" s="56" t="s">
        <v>26</v>
      </c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7"/>
      <c r="BF61" s="48"/>
      <c r="BG61" s="48"/>
      <c r="BH61" s="48"/>
      <c r="BI61" s="48"/>
      <c r="BJ61" s="48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1"/>
      <c r="BW61" s="21"/>
      <c r="BX61" s="21"/>
      <c r="BY61" s="21"/>
      <c r="BZ61" s="21"/>
      <c r="CA61" s="21"/>
      <c r="CB61" s="21"/>
      <c r="CC61" s="22"/>
      <c r="CD61" s="22"/>
      <c r="CE61" s="22"/>
      <c r="CF61" s="22"/>
      <c r="CG61" s="22"/>
      <c r="CH61" s="22"/>
    </row>
    <row r="62" spans="1:86" s="17" customFormat="1" ht="6" customHeight="1" thickBot="1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7"/>
      <c r="BF62" s="48"/>
      <c r="BG62" s="48"/>
      <c r="BH62" s="48"/>
      <c r="BI62" s="48"/>
      <c r="BJ62" s="48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1"/>
      <c r="BW62" s="21"/>
      <c r="BX62" s="21"/>
      <c r="BY62" s="21"/>
      <c r="BZ62" s="21"/>
      <c r="CA62" s="21"/>
      <c r="CB62" s="21"/>
      <c r="CC62" s="22"/>
      <c r="CD62" s="22"/>
      <c r="CE62" s="22"/>
      <c r="CF62" s="22"/>
      <c r="CG62" s="22"/>
      <c r="CH62" s="22"/>
    </row>
    <row r="63" spans="2:86" s="5" customFormat="1" ht="13.5" customHeight="1" thickBot="1">
      <c r="B63" s="142" t="s">
        <v>48</v>
      </c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7"/>
      <c r="P63" s="142" t="s">
        <v>23</v>
      </c>
      <c r="Q63" s="115"/>
      <c r="R63" s="117"/>
      <c r="S63" s="142" t="s">
        <v>24</v>
      </c>
      <c r="T63" s="115"/>
      <c r="U63" s="115"/>
      <c r="V63" s="115"/>
      <c r="W63" s="117"/>
      <c r="X63" s="142" t="s">
        <v>25</v>
      </c>
      <c r="Y63" s="115"/>
      <c r="Z63" s="117"/>
      <c r="AA63" s="6"/>
      <c r="AB63" s="6"/>
      <c r="AC63" s="6"/>
      <c r="AD63" s="6"/>
      <c r="AE63" s="142" t="s">
        <v>49</v>
      </c>
      <c r="AF63" s="115"/>
      <c r="AG63" s="115"/>
      <c r="AH63" s="115"/>
      <c r="AI63" s="115"/>
      <c r="AJ63" s="115"/>
      <c r="AK63" s="115"/>
      <c r="AL63" s="115"/>
      <c r="AM63" s="115"/>
      <c r="AN63" s="115"/>
      <c r="AO63" s="115"/>
      <c r="AP63" s="115"/>
      <c r="AQ63" s="115"/>
      <c r="AR63" s="117"/>
      <c r="AS63" s="142" t="s">
        <v>23</v>
      </c>
      <c r="AT63" s="115"/>
      <c r="AU63" s="117"/>
      <c r="AV63" s="142" t="s">
        <v>24</v>
      </c>
      <c r="AW63" s="115"/>
      <c r="AX63" s="115"/>
      <c r="AY63" s="115"/>
      <c r="AZ63" s="117"/>
      <c r="BA63" s="142" t="s">
        <v>25</v>
      </c>
      <c r="BB63" s="115"/>
      <c r="BC63" s="117"/>
      <c r="BE63" s="62"/>
      <c r="BF63" s="63"/>
      <c r="BG63" s="63"/>
      <c r="BH63" s="63"/>
      <c r="BI63" s="63"/>
      <c r="BJ63" s="63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6"/>
      <c r="BW63" s="36"/>
      <c r="BX63" s="36"/>
      <c r="BY63" s="36"/>
      <c r="BZ63" s="36"/>
      <c r="CA63" s="36"/>
      <c r="CB63" s="36"/>
      <c r="CC63" s="37"/>
      <c r="CD63" s="37"/>
      <c r="CE63" s="37"/>
      <c r="CF63" s="37"/>
      <c r="CG63" s="37"/>
      <c r="CH63" s="37"/>
    </row>
    <row r="64" spans="1:86" s="17" customFormat="1" ht="12.75">
      <c r="A64" s="46"/>
      <c r="B64" s="143" t="s">
        <v>10</v>
      </c>
      <c r="C64" s="144"/>
      <c r="D64" s="145" t="str">
        <f aca="true" t="shared" si="6" ref="D64:D69">BM32</f>
        <v>SG Hannover-Celle</v>
      </c>
      <c r="E64" s="146"/>
      <c r="F64" s="146"/>
      <c r="G64" s="146"/>
      <c r="H64" s="146"/>
      <c r="I64" s="146"/>
      <c r="J64" s="146"/>
      <c r="K64" s="146"/>
      <c r="L64" s="146"/>
      <c r="M64" s="146"/>
      <c r="N64" s="146"/>
      <c r="O64" s="147"/>
      <c r="P64" s="148">
        <f aca="true" t="shared" si="7" ref="P64:P69">BN32</f>
        <v>0</v>
      </c>
      <c r="Q64" s="149"/>
      <c r="R64" s="150"/>
      <c r="S64" s="144">
        <f aca="true" t="shared" si="8" ref="S64:S69">BO32</f>
        <v>0</v>
      </c>
      <c r="T64" s="144"/>
      <c r="U64" s="7" t="s">
        <v>19</v>
      </c>
      <c r="V64" s="144">
        <f aca="true" t="shared" si="9" ref="V64:V69">BQ32</f>
        <v>0</v>
      </c>
      <c r="W64" s="144"/>
      <c r="X64" s="151">
        <f aca="true" t="shared" si="10" ref="X64:X69">BR32</f>
        <v>0</v>
      </c>
      <c r="Y64" s="152"/>
      <c r="Z64" s="153"/>
      <c r="AA64" s="2"/>
      <c r="AB64" s="2"/>
      <c r="AC64" s="2"/>
      <c r="AD64" s="2"/>
      <c r="AE64" s="143" t="s">
        <v>10</v>
      </c>
      <c r="AF64" s="144"/>
      <c r="AG64" s="145" t="str">
        <f aca="true" t="shared" si="11" ref="AG64:AG69">BM39</f>
        <v>ASV Dachau</v>
      </c>
      <c r="AH64" s="146"/>
      <c r="AI64" s="146"/>
      <c r="AJ64" s="146"/>
      <c r="AK64" s="146"/>
      <c r="AL64" s="146"/>
      <c r="AM64" s="146"/>
      <c r="AN64" s="146"/>
      <c r="AO64" s="146"/>
      <c r="AP64" s="146"/>
      <c r="AQ64" s="146"/>
      <c r="AR64" s="147"/>
      <c r="AS64" s="148">
        <f aca="true" t="shared" si="12" ref="AS64:AS69">BN39</f>
        <v>0</v>
      </c>
      <c r="AT64" s="149"/>
      <c r="AU64" s="150"/>
      <c r="AV64" s="144">
        <f aca="true" t="shared" si="13" ref="AV64:AV69">BO39</f>
        <v>0</v>
      </c>
      <c r="AW64" s="144"/>
      <c r="AX64" s="7" t="s">
        <v>19</v>
      </c>
      <c r="AY64" s="144">
        <f aca="true" t="shared" si="14" ref="AY64:AY69">BQ39</f>
        <v>0</v>
      </c>
      <c r="AZ64" s="144"/>
      <c r="BA64" s="151">
        <f aca="true" t="shared" si="15" ref="BA64:BA69">BR39</f>
        <v>0</v>
      </c>
      <c r="BB64" s="152"/>
      <c r="BC64" s="153"/>
      <c r="BD64" s="46"/>
      <c r="BE64" s="47"/>
      <c r="BF64" s="48"/>
      <c r="BG64" s="48"/>
      <c r="BH64" s="48"/>
      <c r="BI64" s="48"/>
      <c r="BJ64" s="48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1"/>
      <c r="BW64" s="21"/>
      <c r="BX64" s="21"/>
      <c r="BY64" s="21"/>
      <c r="BZ64" s="21"/>
      <c r="CA64" s="21"/>
      <c r="CB64" s="21"/>
      <c r="CC64" s="22"/>
      <c r="CD64" s="22"/>
      <c r="CE64" s="22"/>
      <c r="CF64" s="22"/>
      <c r="CG64" s="22"/>
      <c r="CH64" s="22"/>
    </row>
    <row r="65" spans="1:86" s="17" customFormat="1" ht="12.75">
      <c r="A65" s="46"/>
      <c r="B65" s="154" t="s">
        <v>11</v>
      </c>
      <c r="C65" s="155"/>
      <c r="D65" s="156" t="str">
        <f t="shared" si="6"/>
        <v>Haching</v>
      </c>
      <c r="E65" s="157"/>
      <c r="F65" s="157"/>
      <c r="G65" s="157"/>
      <c r="H65" s="157"/>
      <c r="I65" s="157"/>
      <c r="J65" s="157"/>
      <c r="K65" s="157"/>
      <c r="L65" s="157"/>
      <c r="M65" s="157"/>
      <c r="N65" s="157"/>
      <c r="O65" s="158"/>
      <c r="P65" s="159">
        <f t="shared" si="7"/>
        <v>0</v>
      </c>
      <c r="Q65" s="160"/>
      <c r="R65" s="161"/>
      <c r="S65" s="155">
        <f t="shared" si="8"/>
        <v>0</v>
      </c>
      <c r="T65" s="155"/>
      <c r="U65" s="8" t="s">
        <v>19</v>
      </c>
      <c r="V65" s="155">
        <f t="shared" si="9"/>
        <v>0</v>
      </c>
      <c r="W65" s="155"/>
      <c r="X65" s="162">
        <f t="shared" si="10"/>
        <v>0</v>
      </c>
      <c r="Y65" s="163"/>
      <c r="Z65" s="164"/>
      <c r="AA65" s="2"/>
      <c r="AB65" s="2"/>
      <c r="AC65" s="2"/>
      <c r="AD65" s="2"/>
      <c r="AE65" s="154" t="s">
        <v>11</v>
      </c>
      <c r="AF65" s="155"/>
      <c r="AG65" s="156" t="str">
        <f t="shared" si="11"/>
        <v>SV Laim 2</v>
      </c>
      <c r="AH65" s="157"/>
      <c r="AI65" s="157"/>
      <c r="AJ65" s="157"/>
      <c r="AK65" s="157"/>
      <c r="AL65" s="157"/>
      <c r="AM65" s="157"/>
      <c r="AN65" s="157"/>
      <c r="AO65" s="157"/>
      <c r="AP65" s="157"/>
      <c r="AQ65" s="157"/>
      <c r="AR65" s="158"/>
      <c r="AS65" s="159">
        <f t="shared" si="12"/>
        <v>0</v>
      </c>
      <c r="AT65" s="160"/>
      <c r="AU65" s="161"/>
      <c r="AV65" s="155">
        <f t="shared" si="13"/>
        <v>0</v>
      </c>
      <c r="AW65" s="155"/>
      <c r="AX65" s="8" t="s">
        <v>19</v>
      </c>
      <c r="AY65" s="155">
        <f t="shared" si="14"/>
        <v>0</v>
      </c>
      <c r="AZ65" s="155"/>
      <c r="BA65" s="162">
        <f t="shared" si="15"/>
        <v>0</v>
      </c>
      <c r="BB65" s="163"/>
      <c r="BC65" s="164"/>
      <c r="BD65" s="46"/>
      <c r="BE65" s="47"/>
      <c r="BF65" s="48"/>
      <c r="BG65" s="48"/>
      <c r="BH65" s="48"/>
      <c r="BI65" s="48"/>
      <c r="BJ65" s="48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1"/>
      <c r="BW65" s="21"/>
      <c r="BX65" s="21"/>
      <c r="BY65" s="21"/>
      <c r="BZ65" s="21"/>
      <c r="CA65" s="21"/>
      <c r="CB65" s="21"/>
      <c r="CC65" s="22"/>
      <c r="CD65" s="22"/>
      <c r="CE65" s="22"/>
      <c r="CF65" s="22"/>
      <c r="CG65" s="22"/>
      <c r="CH65" s="22"/>
    </row>
    <row r="66" spans="1:86" s="17" customFormat="1" ht="12.75">
      <c r="A66" s="46"/>
      <c r="B66" s="154" t="s">
        <v>12</v>
      </c>
      <c r="C66" s="155"/>
      <c r="D66" s="156" t="str">
        <f t="shared" si="6"/>
        <v>SV Laim 3</v>
      </c>
      <c r="E66" s="157"/>
      <c r="F66" s="157"/>
      <c r="G66" s="157"/>
      <c r="H66" s="157"/>
      <c r="I66" s="157"/>
      <c r="J66" s="157"/>
      <c r="K66" s="157"/>
      <c r="L66" s="157"/>
      <c r="M66" s="157"/>
      <c r="N66" s="157"/>
      <c r="O66" s="158"/>
      <c r="P66" s="159">
        <f t="shared" si="7"/>
        <v>0</v>
      </c>
      <c r="Q66" s="160"/>
      <c r="R66" s="161"/>
      <c r="S66" s="155">
        <f t="shared" si="8"/>
        <v>0</v>
      </c>
      <c r="T66" s="155"/>
      <c r="U66" s="8" t="s">
        <v>19</v>
      </c>
      <c r="V66" s="155">
        <f t="shared" si="9"/>
        <v>0</v>
      </c>
      <c r="W66" s="155"/>
      <c r="X66" s="162">
        <f t="shared" si="10"/>
        <v>0</v>
      </c>
      <c r="Y66" s="163"/>
      <c r="Z66" s="164"/>
      <c r="AA66" s="2"/>
      <c r="AB66" s="2"/>
      <c r="AC66" s="2"/>
      <c r="AD66" s="2"/>
      <c r="AE66" s="154" t="s">
        <v>12</v>
      </c>
      <c r="AF66" s="155"/>
      <c r="AG66" s="156" t="str">
        <f t="shared" si="11"/>
        <v>MC Kalsaarikännit</v>
      </c>
      <c r="AH66" s="157"/>
      <c r="AI66" s="157"/>
      <c r="AJ66" s="157"/>
      <c r="AK66" s="157"/>
      <c r="AL66" s="157"/>
      <c r="AM66" s="157"/>
      <c r="AN66" s="157"/>
      <c r="AO66" s="157"/>
      <c r="AP66" s="157"/>
      <c r="AQ66" s="157"/>
      <c r="AR66" s="158"/>
      <c r="AS66" s="159">
        <f t="shared" si="12"/>
        <v>0</v>
      </c>
      <c r="AT66" s="160"/>
      <c r="AU66" s="161"/>
      <c r="AV66" s="155">
        <f t="shared" si="13"/>
        <v>0</v>
      </c>
      <c r="AW66" s="155"/>
      <c r="AX66" s="8" t="s">
        <v>19</v>
      </c>
      <c r="AY66" s="155">
        <f t="shared" si="14"/>
        <v>0</v>
      </c>
      <c r="AZ66" s="155"/>
      <c r="BA66" s="162">
        <f t="shared" si="15"/>
        <v>0</v>
      </c>
      <c r="BB66" s="163"/>
      <c r="BC66" s="164"/>
      <c r="BD66" s="46"/>
      <c r="BE66" s="47"/>
      <c r="BF66" s="48"/>
      <c r="BG66" s="48"/>
      <c r="BH66" s="48"/>
      <c r="BI66" s="48"/>
      <c r="BJ66" s="48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1"/>
      <c r="BW66" s="21"/>
      <c r="BX66" s="21"/>
      <c r="BY66" s="21"/>
      <c r="BZ66" s="21"/>
      <c r="CA66" s="21"/>
      <c r="CB66" s="21"/>
      <c r="CC66" s="22"/>
      <c r="CD66" s="22"/>
      <c r="CE66" s="22"/>
      <c r="CF66" s="22"/>
      <c r="CG66" s="22"/>
      <c r="CH66" s="22"/>
    </row>
    <row r="67" spans="1:86" s="17" customFormat="1" ht="12.75">
      <c r="A67" s="46"/>
      <c r="B67" s="154" t="s">
        <v>13</v>
      </c>
      <c r="C67" s="155"/>
      <c r="D67" s="156" t="str">
        <f t="shared" si="6"/>
        <v>SV-DJK Taufkirchen</v>
      </c>
      <c r="E67" s="157"/>
      <c r="F67" s="157"/>
      <c r="G67" s="157"/>
      <c r="H67" s="157"/>
      <c r="I67" s="157"/>
      <c r="J67" s="157"/>
      <c r="K67" s="157"/>
      <c r="L67" s="157"/>
      <c r="M67" s="157"/>
      <c r="N67" s="157"/>
      <c r="O67" s="158"/>
      <c r="P67" s="159">
        <f t="shared" si="7"/>
        <v>0</v>
      </c>
      <c r="Q67" s="160"/>
      <c r="R67" s="161"/>
      <c r="S67" s="155">
        <f t="shared" si="8"/>
        <v>0</v>
      </c>
      <c r="T67" s="155"/>
      <c r="U67" s="8" t="s">
        <v>19</v>
      </c>
      <c r="V67" s="155">
        <f t="shared" si="9"/>
        <v>0</v>
      </c>
      <c r="W67" s="155"/>
      <c r="X67" s="162">
        <f t="shared" si="10"/>
        <v>0</v>
      </c>
      <c r="Y67" s="163"/>
      <c r="Z67" s="164"/>
      <c r="AA67" s="2"/>
      <c r="AB67" s="2"/>
      <c r="AC67" s="2"/>
      <c r="AD67" s="2"/>
      <c r="AE67" s="154" t="s">
        <v>13</v>
      </c>
      <c r="AF67" s="155"/>
      <c r="AG67" s="156" t="str">
        <f t="shared" si="11"/>
        <v>HC Cockblock</v>
      </c>
      <c r="AH67" s="157"/>
      <c r="AI67" s="157"/>
      <c r="AJ67" s="157"/>
      <c r="AK67" s="157"/>
      <c r="AL67" s="157"/>
      <c r="AM67" s="157"/>
      <c r="AN67" s="157"/>
      <c r="AO67" s="157"/>
      <c r="AP67" s="157"/>
      <c r="AQ67" s="157"/>
      <c r="AR67" s="158"/>
      <c r="AS67" s="159">
        <f t="shared" si="12"/>
        <v>0</v>
      </c>
      <c r="AT67" s="160"/>
      <c r="AU67" s="161"/>
      <c r="AV67" s="155">
        <f t="shared" si="13"/>
        <v>0</v>
      </c>
      <c r="AW67" s="155"/>
      <c r="AX67" s="8" t="s">
        <v>19</v>
      </c>
      <c r="AY67" s="155">
        <f t="shared" si="14"/>
        <v>0</v>
      </c>
      <c r="AZ67" s="155"/>
      <c r="BA67" s="162">
        <f t="shared" si="15"/>
        <v>0</v>
      </c>
      <c r="BB67" s="163"/>
      <c r="BC67" s="164"/>
      <c r="BD67" s="46"/>
      <c r="BE67" s="47"/>
      <c r="BF67" s="48"/>
      <c r="BG67" s="48"/>
      <c r="BH67" s="48"/>
      <c r="BI67" s="48"/>
      <c r="BJ67" s="48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1"/>
      <c r="BW67" s="21"/>
      <c r="BX67" s="21"/>
      <c r="BY67" s="21"/>
      <c r="BZ67" s="21"/>
      <c r="CA67" s="21"/>
      <c r="CB67" s="21"/>
      <c r="CC67" s="22"/>
      <c r="CD67" s="22"/>
      <c r="CE67" s="22"/>
      <c r="CF67" s="22"/>
      <c r="CG67" s="22"/>
      <c r="CH67" s="22"/>
    </row>
    <row r="68" spans="1:86" s="17" customFormat="1" ht="12.75">
      <c r="A68" s="46"/>
      <c r="B68" s="154" t="s">
        <v>14</v>
      </c>
      <c r="C68" s="155"/>
      <c r="D68" s="156" t="str">
        <f t="shared" si="6"/>
        <v>SV Laim</v>
      </c>
      <c r="E68" s="157"/>
      <c r="F68" s="157"/>
      <c r="G68" s="157"/>
      <c r="H68" s="157"/>
      <c r="I68" s="157"/>
      <c r="J68" s="157"/>
      <c r="K68" s="157"/>
      <c r="L68" s="157"/>
      <c r="M68" s="157"/>
      <c r="N68" s="157"/>
      <c r="O68" s="158"/>
      <c r="P68" s="159">
        <f t="shared" si="7"/>
        <v>0</v>
      </c>
      <c r="Q68" s="160"/>
      <c r="R68" s="161"/>
      <c r="S68" s="155">
        <f t="shared" si="8"/>
        <v>0</v>
      </c>
      <c r="T68" s="155"/>
      <c r="U68" s="8" t="s">
        <v>19</v>
      </c>
      <c r="V68" s="155">
        <f t="shared" si="9"/>
        <v>0</v>
      </c>
      <c r="W68" s="155"/>
      <c r="X68" s="162">
        <f t="shared" si="10"/>
        <v>0</v>
      </c>
      <c r="Y68" s="163"/>
      <c r="Z68" s="164"/>
      <c r="AA68" s="2"/>
      <c r="AB68" s="2"/>
      <c r="AC68" s="2"/>
      <c r="AD68" s="2"/>
      <c r="AE68" s="154" t="s">
        <v>14</v>
      </c>
      <c r="AF68" s="155"/>
      <c r="AG68" s="156" t="str">
        <f t="shared" si="11"/>
        <v>TSV Ottobeuren</v>
      </c>
      <c r="AH68" s="157"/>
      <c r="AI68" s="157"/>
      <c r="AJ68" s="157"/>
      <c r="AK68" s="157"/>
      <c r="AL68" s="157"/>
      <c r="AM68" s="157"/>
      <c r="AN68" s="157"/>
      <c r="AO68" s="157"/>
      <c r="AP68" s="157"/>
      <c r="AQ68" s="157"/>
      <c r="AR68" s="158"/>
      <c r="AS68" s="159">
        <f t="shared" si="12"/>
        <v>0</v>
      </c>
      <c r="AT68" s="160"/>
      <c r="AU68" s="161"/>
      <c r="AV68" s="155">
        <f t="shared" si="13"/>
        <v>0</v>
      </c>
      <c r="AW68" s="155"/>
      <c r="AX68" s="8" t="s">
        <v>19</v>
      </c>
      <c r="AY68" s="155">
        <f t="shared" si="14"/>
        <v>0</v>
      </c>
      <c r="AZ68" s="155"/>
      <c r="BA68" s="162">
        <f t="shared" si="15"/>
        <v>0</v>
      </c>
      <c r="BB68" s="163"/>
      <c r="BC68" s="164"/>
      <c r="BD68" s="46"/>
      <c r="BE68" s="47"/>
      <c r="BF68" s="48"/>
      <c r="BG68" s="48"/>
      <c r="BH68" s="48"/>
      <c r="BI68" s="48"/>
      <c r="BJ68" s="48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1"/>
      <c r="BW68" s="21"/>
      <c r="BX68" s="21"/>
      <c r="BY68" s="21"/>
      <c r="BZ68" s="21"/>
      <c r="CA68" s="21"/>
      <c r="CB68" s="21"/>
      <c r="CC68" s="22"/>
      <c r="CD68" s="22"/>
      <c r="CE68" s="22"/>
      <c r="CF68" s="22"/>
      <c r="CG68" s="22"/>
      <c r="CH68" s="22"/>
    </row>
    <row r="69" spans="1:86" s="17" customFormat="1" ht="13.5" thickBot="1">
      <c r="A69" s="46"/>
      <c r="B69" s="165" t="s">
        <v>31</v>
      </c>
      <c r="C69" s="166"/>
      <c r="D69" s="167" t="str">
        <f t="shared" si="6"/>
        <v>TSV Ottobrunn</v>
      </c>
      <c r="E69" s="168"/>
      <c r="F69" s="168"/>
      <c r="G69" s="168"/>
      <c r="H69" s="168"/>
      <c r="I69" s="168"/>
      <c r="J69" s="168"/>
      <c r="K69" s="168"/>
      <c r="L69" s="168"/>
      <c r="M69" s="168"/>
      <c r="N69" s="168"/>
      <c r="O69" s="169"/>
      <c r="P69" s="170">
        <f t="shared" si="7"/>
        <v>0</v>
      </c>
      <c r="Q69" s="171"/>
      <c r="R69" s="172"/>
      <c r="S69" s="173">
        <f t="shared" si="8"/>
        <v>0</v>
      </c>
      <c r="T69" s="173"/>
      <c r="U69" s="9" t="s">
        <v>19</v>
      </c>
      <c r="V69" s="173">
        <f t="shared" si="9"/>
        <v>0</v>
      </c>
      <c r="W69" s="173"/>
      <c r="X69" s="174">
        <f t="shared" si="10"/>
        <v>0</v>
      </c>
      <c r="Y69" s="175"/>
      <c r="Z69" s="176"/>
      <c r="AA69" s="2"/>
      <c r="AB69" s="2"/>
      <c r="AC69" s="2"/>
      <c r="AD69" s="2"/>
      <c r="AE69" s="165" t="s">
        <v>31</v>
      </c>
      <c r="AF69" s="166"/>
      <c r="AG69" s="167">
        <f t="shared" si="11"/>
        <v>0</v>
      </c>
      <c r="AH69" s="168"/>
      <c r="AI69" s="168"/>
      <c r="AJ69" s="168"/>
      <c r="AK69" s="168"/>
      <c r="AL69" s="168"/>
      <c r="AM69" s="168"/>
      <c r="AN69" s="168"/>
      <c r="AO69" s="168"/>
      <c r="AP69" s="168"/>
      <c r="AQ69" s="168"/>
      <c r="AR69" s="169"/>
      <c r="AS69" s="170">
        <f t="shared" si="12"/>
        <v>0</v>
      </c>
      <c r="AT69" s="171"/>
      <c r="AU69" s="172"/>
      <c r="AV69" s="173">
        <f t="shared" si="13"/>
        <v>0</v>
      </c>
      <c r="AW69" s="173"/>
      <c r="AX69" s="9" t="s">
        <v>19</v>
      </c>
      <c r="AY69" s="173">
        <f t="shared" si="14"/>
        <v>0</v>
      </c>
      <c r="AZ69" s="173"/>
      <c r="BA69" s="174">
        <f t="shared" si="15"/>
        <v>0</v>
      </c>
      <c r="BB69" s="175"/>
      <c r="BC69" s="176"/>
      <c r="BD69" s="46"/>
      <c r="BE69" s="47"/>
      <c r="BF69" s="48"/>
      <c r="BG69" s="48"/>
      <c r="BH69" s="48"/>
      <c r="BI69" s="48"/>
      <c r="BJ69" s="48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1"/>
      <c r="BW69" s="21"/>
      <c r="BX69" s="21"/>
      <c r="BY69" s="21"/>
      <c r="BZ69" s="21"/>
      <c r="CA69" s="21"/>
      <c r="CB69" s="21"/>
      <c r="CC69" s="22"/>
      <c r="CD69" s="22"/>
      <c r="CE69" s="22"/>
      <c r="CF69" s="22"/>
      <c r="CG69" s="22"/>
      <c r="CH69" s="22"/>
    </row>
    <row r="70" spans="1:86" s="17" customFormat="1" ht="12.75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7"/>
      <c r="BF70" s="48"/>
      <c r="BG70" s="48"/>
      <c r="BH70" s="48"/>
      <c r="BI70" s="48"/>
      <c r="BJ70" s="48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1"/>
      <c r="BW70" s="21"/>
      <c r="BX70" s="21"/>
      <c r="BY70" s="21"/>
      <c r="BZ70" s="21"/>
      <c r="CA70" s="21"/>
      <c r="CB70" s="21"/>
      <c r="CC70" s="22"/>
      <c r="CD70" s="22"/>
      <c r="CE70" s="22"/>
      <c r="CF70" s="22"/>
      <c r="CG70" s="22"/>
      <c r="CH70" s="22"/>
    </row>
    <row r="71" spans="1:86" s="17" customFormat="1" ht="12.75">
      <c r="A71" s="46"/>
      <c r="B71" s="56" t="s">
        <v>28</v>
      </c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7"/>
      <c r="BF71" s="48"/>
      <c r="BG71" s="48"/>
      <c r="BH71" s="48"/>
      <c r="BI71" s="48"/>
      <c r="BJ71" s="48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1"/>
      <c r="BW71" s="21"/>
      <c r="BX71" s="21"/>
      <c r="BY71" s="21"/>
      <c r="BZ71" s="21"/>
      <c r="CA71" s="21"/>
      <c r="CB71" s="21"/>
      <c r="CC71" s="22"/>
      <c r="CD71" s="22"/>
      <c r="CE71" s="22"/>
      <c r="CF71" s="22"/>
      <c r="CG71" s="22"/>
      <c r="CH71" s="22"/>
    </row>
    <row r="72" spans="1:86" s="17" customFormat="1" ht="12.75">
      <c r="A72" s="46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7"/>
      <c r="BF72" s="48"/>
      <c r="BG72" s="48"/>
      <c r="BH72" s="48"/>
      <c r="BI72" s="48"/>
      <c r="BJ72" s="48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1"/>
      <c r="BW72" s="21"/>
      <c r="BX72" s="21"/>
      <c r="BY72" s="21"/>
      <c r="BZ72" s="21"/>
      <c r="CA72" s="21"/>
      <c r="CB72" s="21"/>
      <c r="CC72" s="22"/>
      <c r="CD72" s="22"/>
      <c r="CE72" s="22"/>
      <c r="CF72" s="22"/>
      <c r="CG72" s="22"/>
      <c r="CH72" s="22"/>
    </row>
    <row r="73" spans="1:86" s="17" customFormat="1" ht="15.75">
      <c r="A73" s="51"/>
      <c r="B73" s="51"/>
      <c r="C73" s="51"/>
      <c r="D73" s="51"/>
      <c r="E73" s="51"/>
      <c r="F73" s="51"/>
      <c r="G73" s="54" t="s">
        <v>3</v>
      </c>
      <c r="H73" s="177">
        <v>0.7673611111111112</v>
      </c>
      <c r="I73" s="177"/>
      <c r="J73" s="177"/>
      <c r="K73" s="177"/>
      <c r="L73" s="177"/>
      <c r="M73" s="46" t="s">
        <v>4</v>
      </c>
      <c r="N73" s="51"/>
      <c r="O73" s="51"/>
      <c r="P73" s="51"/>
      <c r="Q73" s="51"/>
      <c r="R73" s="51"/>
      <c r="S73" s="51"/>
      <c r="T73" s="54" t="s">
        <v>5</v>
      </c>
      <c r="U73" s="90">
        <v>2</v>
      </c>
      <c r="V73" s="90"/>
      <c r="W73" s="55" t="s">
        <v>29</v>
      </c>
      <c r="X73" s="91">
        <v>0.006944444444444444</v>
      </c>
      <c r="Y73" s="91"/>
      <c r="Z73" s="91"/>
      <c r="AA73" s="91"/>
      <c r="AB73" s="91"/>
      <c r="AC73" s="46" t="s">
        <v>7</v>
      </c>
      <c r="AD73" s="51"/>
      <c r="AE73" s="51"/>
      <c r="AF73" s="51"/>
      <c r="AG73" s="51"/>
      <c r="AH73" s="51"/>
      <c r="AI73" s="51"/>
      <c r="AJ73" s="51"/>
      <c r="AK73" s="54" t="s">
        <v>8</v>
      </c>
      <c r="AL73" s="92">
        <v>0.003472222222222222</v>
      </c>
      <c r="AM73" s="92"/>
      <c r="AN73" s="92"/>
      <c r="AO73" s="92"/>
      <c r="AP73" s="92"/>
      <c r="AQ73" s="46" t="s">
        <v>7</v>
      </c>
      <c r="AR73" s="51"/>
      <c r="AS73" s="51"/>
      <c r="AT73" s="51"/>
      <c r="AU73" s="51"/>
      <c r="AV73" s="51"/>
      <c r="AW73" s="51"/>
      <c r="AX73" s="51"/>
      <c r="AY73" s="51"/>
      <c r="AZ73" s="51"/>
      <c r="BA73" s="51"/>
      <c r="BB73" s="51"/>
      <c r="BC73" s="51"/>
      <c r="BD73" s="51"/>
      <c r="BE73" s="47"/>
      <c r="BF73" s="48"/>
      <c r="BG73" s="48"/>
      <c r="BH73" s="48"/>
      <c r="BI73" s="48"/>
      <c r="BJ73" s="48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1"/>
      <c r="BW73" s="21"/>
      <c r="BX73" s="21"/>
      <c r="BY73" s="21"/>
      <c r="BZ73" s="21"/>
      <c r="CA73" s="21"/>
      <c r="CB73" s="21"/>
      <c r="CC73" s="22"/>
      <c r="CD73" s="22"/>
      <c r="CE73" s="22"/>
      <c r="CF73" s="22"/>
      <c r="CG73" s="22"/>
      <c r="CH73" s="22"/>
    </row>
    <row r="74" spans="1:86" s="17" customFormat="1" ht="6" customHeight="1" thickBot="1">
      <c r="A74" s="46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7"/>
      <c r="BF74" s="48"/>
      <c r="BG74" s="48"/>
      <c r="BH74" s="48"/>
      <c r="BI74" s="48"/>
      <c r="BJ74" s="48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1"/>
      <c r="BW74" s="21"/>
      <c r="BX74" s="21"/>
      <c r="BY74" s="21"/>
      <c r="BZ74" s="21"/>
      <c r="CA74" s="21"/>
      <c r="CB74" s="21"/>
      <c r="CC74" s="22"/>
      <c r="CD74" s="22"/>
      <c r="CE74" s="22"/>
      <c r="CF74" s="22"/>
      <c r="CG74" s="22"/>
      <c r="CH74" s="22"/>
    </row>
    <row r="75" spans="1:116" ht="19.5" customHeight="1" thickBot="1">
      <c r="A75" s="46"/>
      <c r="B75" s="178" t="s">
        <v>15</v>
      </c>
      <c r="C75" s="179"/>
      <c r="D75" s="180" t="s">
        <v>30</v>
      </c>
      <c r="E75" s="181"/>
      <c r="F75" s="182"/>
      <c r="G75" s="180" t="s">
        <v>17</v>
      </c>
      <c r="H75" s="181"/>
      <c r="I75" s="181"/>
      <c r="J75" s="181"/>
      <c r="K75" s="181"/>
      <c r="L75" s="181"/>
      <c r="M75" s="181"/>
      <c r="N75" s="182"/>
      <c r="O75" s="180" t="s">
        <v>52</v>
      </c>
      <c r="P75" s="181"/>
      <c r="Q75" s="181"/>
      <c r="R75" s="181"/>
      <c r="S75" s="181"/>
      <c r="T75" s="181"/>
      <c r="U75" s="181"/>
      <c r="V75" s="181"/>
      <c r="W75" s="181"/>
      <c r="X75" s="181"/>
      <c r="Y75" s="181"/>
      <c r="Z75" s="181"/>
      <c r="AA75" s="181"/>
      <c r="AB75" s="181"/>
      <c r="AC75" s="181"/>
      <c r="AD75" s="181"/>
      <c r="AE75" s="181"/>
      <c r="AF75" s="181"/>
      <c r="AG75" s="181"/>
      <c r="AH75" s="181"/>
      <c r="AI75" s="181"/>
      <c r="AJ75" s="181"/>
      <c r="AK75" s="181"/>
      <c r="AL75" s="181"/>
      <c r="AM75" s="181"/>
      <c r="AN75" s="181"/>
      <c r="AO75" s="181"/>
      <c r="AP75" s="181"/>
      <c r="AQ75" s="181"/>
      <c r="AR75" s="181"/>
      <c r="AS75" s="181"/>
      <c r="AT75" s="181"/>
      <c r="AU75" s="181"/>
      <c r="AV75" s="182"/>
      <c r="AW75" s="180" t="s">
        <v>21</v>
      </c>
      <c r="AX75" s="181"/>
      <c r="AY75" s="181"/>
      <c r="AZ75" s="181"/>
      <c r="BA75" s="182"/>
      <c r="BB75" s="180"/>
      <c r="BC75" s="183"/>
      <c r="BD75" s="46"/>
      <c r="BE75" s="48"/>
      <c r="BF75" s="48"/>
      <c r="BG75" s="48"/>
      <c r="BH75" s="48"/>
      <c r="BI75" s="48"/>
      <c r="BJ75" s="48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22"/>
      <c r="CY75" s="22"/>
      <c r="CZ75" s="22"/>
      <c r="DA75" s="22"/>
      <c r="DB75" s="22"/>
      <c r="DC75" s="22"/>
      <c r="DD75" s="22"/>
      <c r="DE75" s="22"/>
      <c r="DF75" s="22"/>
      <c r="DG75" s="22"/>
      <c r="DH75" s="22"/>
      <c r="DI75" s="22"/>
      <c r="DJ75" s="22"/>
      <c r="DK75" s="22"/>
      <c r="DL75" s="3"/>
    </row>
    <row r="76" spans="1:116" ht="18" customHeight="1">
      <c r="A76" s="46"/>
      <c r="B76" s="184">
        <v>35</v>
      </c>
      <c r="C76" s="185"/>
      <c r="D76" s="188">
        <v>1</v>
      </c>
      <c r="E76" s="189"/>
      <c r="F76" s="189"/>
      <c r="G76" s="192">
        <f>H73</f>
        <v>0.7673611111111112</v>
      </c>
      <c r="H76" s="193"/>
      <c r="I76" s="193"/>
      <c r="J76" s="193"/>
      <c r="K76" s="193"/>
      <c r="L76" s="193"/>
      <c r="M76" s="193"/>
      <c r="N76" s="194"/>
      <c r="O76" s="198">
        <f>IF(ISBLANK(AZ54),"",$D$67)</f>
      </c>
      <c r="P76" s="199"/>
      <c r="Q76" s="199"/>
      <c r="R76" s="199"/>
      <c r="S76" s="199"/>
      <c r="T76" s="199"/>
      <c r="U76" s="199"/>
      <c r="V76" s="199"/>
      <c r="W76" s="199"/>
      <c r="X76" s="199"/>
      <c r="Y76" s="199"/>
      <c r="Z76" s="199"/>
      <c r="AA76" s="199"/>
      <c r="AB76" s="199"/>
      <c r="AC76" s="199"/>
      <c r="AD76" s="199"/>
      <c r="AE76" s="11" t="s">
        <v>20</v>
      </c>
      <c r="AF76" s="199">
        <f>IF(ISBLANK(AZ55),"",$AG$67)</f>
      </c>
      <c r="AG76" s="199"/>
      <c r="AH76" s="199"/>
      <c r="AI76" s="199"/>
      <c r="AJ76" s="199"/>
      <c r="AK76" s="199"/>
      <c r="AL76" s="199"/>
      <c r="AM76" s="199"/>
      <c r="AN76" s="199"/>
      <c r="AO76" s="199"/>
      <c r="AP76" s="199"/>
      <c r="AQ76" s="199"/>
      <c r="AR76" s="199"/>
      <c r="AS76" s="199"/>
      <c r="AT76" s="199"/>
      <c r="AU76" s="199"/>
      <c r="AV76" s="200"/>
      <c r="AW76" s="201"/>
      <c r="AX76" s="202"/>
      <c r="AY76" s="202" t="s">
        <v>19</v>
      </c>
      <c r="AZ76" s="202"/>
      <c r="BA76" s="205"/>
      <c r="BB76" s="185"/>
      <c r="BC76" s="207"/>
      <c r="BD76" s="46"/>
      <c r="BE76" s="48"/>
      <c r="BF76" s="48"/>
      <c r="BG76" s="48"/>
      <c r="BH76" s="48"/>
      <c r="BI76" s="48"/>
      <c r="BJ76" s="48"/>
      <c r="CI76" s="22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22"/>
      <c r="CU76" s="22"/>
      <c r="CV76" s="22"/>
      <c r="CW76" s="22"/>
      <c r="CX76" s="22"/>
      <c r="CY76" s="22"/>
      <c r="CZ76" s="22"/>
      <c r="DA76" s="22"/>
      <c r="DB76" s="22"/>
      <c r="DC76" s="22"/>
      <c r="DD76" s="22"/>
      <c r="DE76" s="22"/>
      <c r="DF76" s="22"/>
      <c r="DG76" s="22"/>
      <c r="DH76" s="22"/>
      <c r="DI76" s="22"/>
      <c r="DJ76" s="22"/>
      <c r="DK76" s="22"/>
      <c r="DL76" s="3"/>
    </row>
    <row r="77" spans="1:116" ht="12" customHeight="1" thickBot="1">
      <c r="A77" s="46"/>
      <c r="B77" s="186"/>
      <c r="C77" s="187"/>
      <c r="D77" s="190"/>
      <c r="E77" s="191"/>
      <c r="F77" s="191"/>
      <c r="G77" s="195"/>
      <c r="H77" s="196"/>
      <c r="I77" s="196"/>
      <c r="J77" s="196"/>
      <c r="K77" s="196"/>
      <c r="L77" s="196"/>
      <c r="M77" s="196"/>
      <c r="N77" s="197"/>
      <c r="O77" s="209" t="s">
        <v>36</v>
      </c>
      <c r="P77" s="210"/>
      <c r="Q77" s="210"/>
      <c r="R77" s="210"/>
      <c r="S77" s="210"/>
      <c r="T77" s="210"/>
      <c r="U77" s="210"/>
      <c r="V77" s="210"/>
      <c r="W77" s="210"/>
      <c r="X77" s="210"/>
      <c r="Y77" s="210"/>
      <c r="Z77" s="210"/>
      <c r="AA77" s="210"/>
      <c r="AB77" s="210"/>
      <c r="AC77" s="210"/>
      <c r="AD77" s="210"/>
      <c r="AE77" s="64"/>
      <c r="AF77" s="211" t="s">
        <v>38</v>
      </c>
      <c r="AG77" s="210"/>
      <c r="AH77" s="210"/>
      <c r="AI77" s="210"/>
      <c r="AJ77" s="210"/>
      <c r="AK77" s="210"/>
      <c r="AL77" s="210"/>
      <c r="AM77" s="210"/>
      <c r="AN77" s="210"/>
      <c r="AO77" s="210"/>
      <c r="AP77" s="210"/>
      <c r="AQ77" s="210"/>
      <c r="AR77" s="210"/>
      <c r="AS77" s="210"/>
      <c r="AT77" s="210"/>
      <c r="AU77" s="210"/>
      <c r="AV77" s="212"/>
      <c r="AW77" s="203"/>
      <c r="AX77" s="204"/>
      <c r="AY77" s="204"/>
      <c r="AZ77" s="204"/>
      <c r="BA77" s="206"/>
      <c r="BB77" s="187"/>
      <c r="BC77" s="208"/>
      <c r="BD77" s="46"/>
      <c r="BE77" s="48"/>
      <c r="BF77" s="48"/>
      <c r="BG77" s="48"/>
      <c r="BH77" s="48"/>
      <c r="BI77" s="48"/>
      <c r="BJ77" s="48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22"/>
      <c r="CU77" s="22"/>
      <c r="CV77" s="22"/>
      <c r="CW77" s="22"/>
      <c r="CX77" s="22"/>
      <c r="CY77" s="22"/>
      <c r="CZ77" s="22"/>
      <c r="DA77" s="22"/>
      <c r="DB77" s="22"/>
      <c r="DC77" s="22"/>
      <c r="DD77" s="22"/>
      <c r="DE77" s="22"/>
      <c r="DF77" s="22"/>
      <c r="DG77" s="22"/>
      <c r="DH77" s="22"/>
      <c r="DI77" s="22"/>
      <c r="DJ77" s="22"/>
      <c r="DK77" s="22"/>
      <c r="DL77" s="3"/>
    </row>
    <row r="78" spans="1:116" ht="3.75" customHeight="1" thickBot="1">
      <c r="A78" s="46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8"/>
      <c r="BF78" s="48"/>
      <c r="BG78" s="48"/>
      <c r="BH78" s="48"/>
      <c r="BI78" s="48"/>
      <c r="BJ78" s="48"/>
      <c r="BZ78" s="20"/>
      <c r="CA78" s="20"/>
      <c r="CB78" s="20"/>
      <c r="CC78" s="38"/>
      <c r="CD78" s="38"/>
      <c r="CE78" s="38"/>
      <c r="CF78" s="38"/>
      <c r="CG78" s="38"/>
      <c r="CH78" s="38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22"/>
      <c r="CU78" s="22"/>
      <c r="CV78" s="22"/>
      <c r="CW78" s="22"/>
      <c r="CX78" s="22"/>
      <c r="CY78" s="22"/>
      <c r="CZ78" s="22"/>
      <c r="DA78" s="22"/>
      <c r="DB78" s="22"/>
      <c r="DC78" s="22"/>
      <c r="DD78" s="22"/>
      <c r="DE78" s="22"/>
      <c r="DF78" s="22"/>
      <c r="DG78" s="22"/>
      <c r="DH78" s="22"/>
      <c r="DI78" s="22"/>
      <c r="DJ78" s="22"/>
      <c r="DK78" s="22"/>
      <c r="DL78" s="3"/>
    </row>
    <row r="79" spans="1:116" ht="19.5" customHeight="1" thickBot="1">
      <c r="A79" s="46"/>
      <c r="B79" s="178" t="s">
        <v>15</v>
      </c>
      <c r="C79" s="179"/>
      <c r="D79" s="180" t="s">
        <v>30</v>
      </c>
      <c r="E79" s="181"/>
      <c r="F79" s="182"/>
      <c r="G79" s="180" t="s">
        <v>17</v>
      </c>
      <c r="H79" s="181"/>
      <c r="I79" s="181"/>
      <c r="J79" s="181"/>
      <c r="K79" s="181"/>
      <c r="L79" s="181"/>
      <c r="M79" s="181"/>
      <c r="N79" s="182"/>
      <c r="O79" s="180" t="s">
        <v>53</v>
      </c>
      <c r="P79" s="181"/>
      <c r="Q79" s="181"/>
      <c r="R79" s="181"/>
      <c r="S79" s="181"/>
      <c r="T79" s="181"/>
      <c r="U79" s="181"/>
      <c r="V79" s="181"/>
      <c r="W79" s="181"/>
      <c r="X79" s="181"/>
      <c r="Y79" s="181"/>
      <c r="Z79" s="181"/>
      <c r="AA79" s="181"/>
      <c r="AB79" s="181"/>
      <c r="AC79" s="181"/>
      <c r="AD79" s="181"/>
      <c r="AE79" s="181"/>
      <c r="AF79" s="181"/>
      <c r="AG79" s="181"/>
      <c r="AH79" s="181"/>
      <c r="AI79" s="181"/>
      <c r="AJ79" s="181"/>
      <c r="AK79" s="181"/>
      <c r="AL79" s="181"/>
      <c r="AM79" s="181"/>
      <c r="AN79" s="181"/>
      <c r="AO79" s="181"/>
      <c r="AP79" s="181"/>
      <c r="AQ79" s="181"/>
      <c r="AR79" s="181"/>
      <c r="AS79" s="181"/>
      <c r="AT79" s="181"/>
      <c r="AU79" s="181"/>
      <c r="AV79" s="182"/>
      <c r="AW79" s="180" t="s">
        <v>21</v>
      </c>
      <c r="AX79" s="181"/>
      <c r="AY79" s="181"/>
      <c r="AZ79" s="181"/>
      <c r="BA79" s="182"/>
      <c r="BB79" s="180"/>
      <c r="BC79" s="183"/>
      <c r="BD79" s="46"/>
      <c r="BE79" s="48"/>
      <c r="BF79" s="48"/>
      <c r="BG79" s="48"/>
      <c r="BH79" s="48"/>
      <c r="BI79" s="48"/>
      <c r="BJ79" s="48"/>
      <c r="BZ79" s="20"/>
      <c r="CA79" s="20"/>
      <c r="CB79" s="39"/>
      <c r="CC79" s="38"/>
      <c r="CD79" s="38"/>
      <c r="CE79" s="38"/>
      <c r="CF79" s="38"/>
      <c r="CG79" s="38"/>
      <c r="CH79" s="38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22"/>
      <c r="CU79" s="22"/>
      <c r="CV79" s="22"/>
      <c r="CW79" s="22"/>
      <c r="CX79" s="22"/>
      <c r="CY79" s="22"/>
      <c r="CZ79" s="22"/>
      <c r="DA79" s="22"/>
      <c r="DB79" s="22"/>
      <c r="DC79" s="22"/>
      <c r="DD79" s="22"/>
      <c r="DE79" s="22"/>
      <c r="DF79" s="22"/>
      <c r="DG79" s="22"/>
      <c r="DH79" s="22"/>
      <c r="DI79" s="22"/>
      <c r="DJ79" s="22"/>
      <c r="DK79" s="22"/>
      <c r="DL79" s="3"/>
    </row>
    <row r="80" spans="1:116" ht="18" customHeight="1">
      <c r="A80" s="46"/>
      <c r="B80" s="184">
        <v>36</v>
      </c>
      <c r="C80" s="185"/>
      <c r="D80" s="188">
        <v>2</v>
      </c>
      <c r="E80" s="189"/>
      <c r="F80" s="189"/>
      <c r="G80" s="192">
        <f>$G$76</f>
        <v>0.7673611111111112</v>
      </c>
      <c r="H80" s="193"/>
      <c r="I80" s="193"/>
      <c r="J80" s="193"/>
      <c r="K80" s="193"/>
      <c r="L80" s="193"/>
      <c r="M80" s="193"/>
      <c r="N80" s="194"/>
      <c r="O80" s="198">
        <f>IF(ISBLANK(AZ54),"",$D$66)</f>
      </c>
      <c r="P80" s="199"/>
      <c r="Q80" s="199"/>
      <c r="R80" s="199"/>
      <c r="S80" s="199"/>
      <c r="T80" s="199"/>
      <c r="U80" s="199"/>
      <c r="V80" s="199"/>
      <c r="W80" s="199"/>
      <c r="X80" s="199"/>
      <c r="Y80" s="199"/>
      <c r="Z80" s="199"/>
      <c r="AA80" s="199"/>
      <c r="AB80" s="199"/>
      <c r="AC80" s="199"/>
      <c r="AD80" s="199"/>
      <c r="AE80" s="11" t="s">
        <v>20</v>
      </c>
      <c r="AF80" s="199">
        <f>IF(ISBLANK(AZ55),"",$AG$66)</f>
      </c>
      <c r="AG80" s="199"/>
      <c r="AH80" s="199"/>
      <c r="AI80" s="199"/>
      <c r="AJ80" s="199"/>
      <c r="AK80" s="199"/>
      <c r="AL80" s="199"/>
      <c r="AM80" s="199"/>
      <c r="AN80" s="199"/>
      <c r="AO80" s="199"/>
      <c r="AP80" s="199"/>
      <c r="AQ80" s="199"/>
      <c r="AR80" s="199"/>
      <c r="AS80" s="199"/>
      <c r="AT80" s="199"/>
      <c r="AU80" s="199"/>
      <c r="AV80" s="200"/>
      <c r="AW80" s="201"/>
      <c r="AX80" s="202"/>
      <c r="AY80" s="202" t="s">
        <v>19</v>
      </c>
      <c r="AZ80" s="202"/>
      <c r="BA80" s="205"/>
      <c r="BB80" s="185"/>
      <c r="BC80" s="207"/>
      <c r="BD80" s="46"/>
      <c r="BE80" s="48"/>
      <c r="BF80" s="48"/>
      <c r="BG80" s="48"/>
      <c r="BH80" s="48"/>
      <c r="BI80" s="48"/>
      <c r="BJ80" s="48"/>
      <c r="BZ80" s="20"/>
      <c r="CA80" s="20"/>
      <c r="CB80" s="39"/>
      <c r="CC80" s="38"/>
      <c r="CD80" s="38"/>
      <c r="CE80" s="38"/>
      <c r="CF80" s="38"/>
      <c r="CG80" s="38"/>
      <c r="CH80" s="38"/>
      <c r="CI80" s="22"/>
      <c r="CJ80" s="22"/>
      <c r="CK80" s="22"/>
      <c r="CL80" s="22"/>
      <c r="CM80" s="22"/>
      <c r="CN80" s="22"/>
      <c r="CO80" s="22"/>
      <c r="CP80" s="22"/>
      <c r="CQ80" s="22"/>
      <c r="CR80" s="22"/>
      <c r="CS80" s="22"/>
      <c r="CT80" s="22"/>
      <c r="CU80" s="22"/>
      <c r="CV80" s="22"/>
      <c r="CW80" s="22"/>
      <c r="CX80" s="22"/>
      <c r="CY80" s="22"/>
      <c r="CZ80" s="22"/>
      <c r="DA80" s="22"/>
      <c r="DB80" s="22"/>
      <c r="DC80" s="22"/>
      <c r="DD80" s="22"/>
      <c r="DE80" s="22"/>
      <c r="DF80" s="22"/>
      <c r="DG80" s="22"/>
      <c r="DH80" s="22"/>
      <c r="DI80" s="22"/>
      <c r="DJ80" s="22"/>
      <c r="DK80" s="22"/>
      <c r="DL80" s="3"/>
    </row>
    <row r="81" spans="1:116" ht="12" customHeight="1" thickBot="1">
      <c r="A81" s="46"/>
      <c r="B81" s="186"/>
      <c r="C81" s="187"/>
      <c r="D81" s="190"/>
      <c r="E81" s="191"/>
      <c r="F81" s="191"/>
      <c r="G81" s="195"/>
      <c r="H81" s="196"/>
      <c r="I81" s="196"/>
      <c r="J81" s="196"/>
      <c r="K81" s="196"/>
      <c r="L81" s="196"/>
      <c r="M81" s="196"/>
      <c r="N81" s="197"/>
      <c r="O81" s="209" t="s">
        <v>37</v>
      </c>
      <c r="P81" s="210"/>
      <c r="Q81" s="210"/>
      <c r="R81" s="210"/>
      <c r="S81" s="210"/>
      <c r="T81" s="210"/>
      <c r="U81" s="210"/>
      <c r="V81" s="210"/>
      <c r="W81" s="210"/>
      <c r="X81" s="210"/>
      <c r="Y81" s="210"/>
      <c r="Z81" s="210"/>
      <c r="AA81" s="210"/>
      <c r="AB81" s="210"/>
      <c r="AC81" s="210"/>
      <c r="AD81" s="210"/>
      <c r="AE81" s="64"/>
      <c r="AF81" s="211" t="s">
        <v>39</v>
      </c>
      <c r="AG81" s="210"/>
      <c r="AH81" s="210"/>
      <c r="AI81" s="210"/>
      <c r="AJ81" s="210"/>
      <c r="AK81" s="210"/>
      <c r="AL81" s="210"/>
      <c r="AM81" s="210"/>
      <c r="AN81" s="210"/>
      <c r="AO81" s="210"/>
      <c r="AP81" s="210"/>
      <c r="AQ81" s="210"/>
      <c r="AR81" s="210"/>
      <c r="AS81" s="210"/>
      <c r="AT81" s="210"/>
      <c r="AU81" s="210"/>
      <c r="AV81" s="212"/>
      <c r="AW81" s="203"/>
      <c r="AX81" s="204"/>
      <c r="AY81" s="204"/>
      <c r="AZ81" s="204"/>
      <c r="BA81" s="206"/>
      <c r="BB81" s="187"/>
      <c r="BC81" s="208"/>
      <c r="BD81" s="46"/>
      <c r="BE81" s="48"/>
      <c r="BF81" s="48"/>
      <c r="BG81" s="48"/>
      <c r="BH81" s="48"/>
      <c r="BI81" s="48"/>
      <c r="BJ81" s="48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22"/>
      <c r="CU81" s="22"/>
      <c r="CV81" s="22"/>
      <c r="CW81" s="22"/>
      <c r="CX81" s="22"/>
      <c r="CY81" s="22"/>
      <c r="CZ81" s="22"/>
      <c r="DA81" s="22"/>
      <c r="DB81" s="22"/>
      <c r="DC81" s="22"/>
      <c r="DD81" s="22"/>
      <c r="DE81" s="22"/>
      <c r="DF81" s="22"/>
      <c r="DG81" s="22"/>
      <c r="DH81" s="22"/>
      <c r="DI81" s="22"/>
      <c r="DJ81" s="22"/>
      <c r="DK81" s="22"/>
      <c r="DL81" s="3"/>
    </row>
    <row r="82" spans="1:116" ht="7.5" customHeight="1" thickBot="1">
      <c r="A82" s="46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8"/>
      <c r="BF82" s="48"/>
      <c r="BG82" s="48"/>
      <c r="BH82" s="48"/>
      <c r="BI82" s="48"/>
      <c r="BJ82" s="48"/>
      <c r="CI82" s="22"/>
      <c r="CJ82" s="22"/>
      <c r="CK82" s="22"/>
      <c r="CL82" s="22"/>
      <c r="CM82" s="22"/>
      <c r="CN82" s="22"/>
      <c r="CO82" s="22"/>
      <c r="CP82" s="22"/>
      <c r="CQ82" s="22"/>
      <c r="CR82" s="22"/>
      <c r="CS82" s="22"/>
      <c r="CT82" s="22"/>
      <c r="CU82" s="22"/>
      <c r="CV82" s="22"/>
      <c r="CW82" s="22"/>
      <c r="CX82" s="22"/>
      <c r="CY82" s="22"/>
      <c r="CZ82" s="22"/>
      <c r="DA82" s="22"/>
      <c r="DB82" s="22"/>
      <c r="DC82" s="22"/>
      <c r="DD82" s="22"/>
      <c r="DE82" s="22"/>
      <c r="DF82" s="22"/>
      <c r="DG82" s="22"/>
      <c r="DH82" s="22"/>
      <c r="DI82" s="22"/>
      <c r="DJ82" s="22"/>
      <c r="DK82" s="22"/>
      <c r="DL82" s="3"/>
    </row>
    <row r="83" spans="1:116" ht="19.5" customHeight="1" thickBot="1">
      <c r="A83" s="46"/>
      <c r="B83" s="213" t="s">
        <v>15</v>
      </c>
      <c r="C83" s="214"/>
      <c r="D83" s="215" t="s">
        <v>30</v>
      </c>
      <c r="E83" s="216"/>
      <c r="F83" s="217"/>
      <c r="G83" s="215" t="s">
        <v>33</v>
      </c>
      <c r="H83" s="216"/>
      <c r="I83" s="216"/>
      <c r="J83" s="216"/>
      <c r="K83" s="216"/>
      <c r="L83" s="216"/>
      <c r="M83" s="216"/>
      <c r="N83" s="217"/>
      <c r="O83" s="215" t="s">
        <v>54</v>
      </c>
      <c r="P83" s="216"/>
      <c r="Q83" s="216"/>
      <c r="R83" s="216"/>
      <c r="S83" s="216"/>
      <c r="T83" s="216"/>
      <c r="U83" s="216"/>
      <c r="V83" s="216"/>
      <c r="W83" s="216"/>
      <c r="X83" s="216"/>
      <c r="Y83" s="216"/>
      <c r="Z83" s="216"/>
      <c r="AA83" s="216"/>
      <c r="AB83" s="216"/>
      <c r="AC83" s="216"/>
      <c r="AD83" s="216"/>
      <c r="AE83" s="216"/>
      <c r="AF83" s="216"/>
      <c r="AG83" s="216"/>
      <c r="AH83" s="216"/>
      <c r="AI83" s="216"/>
      <c r="AJ83" s="216"/>
      <c r="AK83" s="216"/>
      <c r="AL83" s="216"/>
      <c r="AM83" s="216"/>
      <c r="AN83" s="216"/>
      <c r="AO83" s="216"/>
      <c r="AP83" s="216"/>
      <c r="AQ83" s="216"/>
      <c r="AR83" s="216"/>
      <c r="AS83" s="216"/>
      <c r="AT83" s="216"/>
      <c r="AU83" s="216"/>
      <c r="AV83" s="217"/>
      <c r="AW83" s="215" t="s">
        <v>21</v>
      </c>
      <c r="AX83" s="216"/>
      <c r="AY83" s="216"/>
      <c r="AZ83" s="216"/>
      <c r="BA83" s="217"/>
      <c r="BB83" s="215"/>
      <c r="BC83" s="218"/>
      <c r="BD83" s="46"/>
      <c r="BE83" s="48"/>
      <c r="BF83" s="48"/>
      <c r="BG83" s="48"/>
      <c r="BH83" s="48"/>
      <c r="BI83" s="48"/>
      <c r="BJ83" s="48"/>
      <c r="CI83" s="22"/>
      <c r="CJ83" s="22"/>
      <c r="CK83" s="22"/>
      <c r="CL83" s="22"/>
      <c r="CM83" s="22"/>
      <c r="CN83" s="22"/>
      <c r="CO83" s="22"/>
      <c r="CP83" s="22"/>
      <c r="CQ83" s="22"/>
      <c r="CR83" s="22"/>
      <c r="CS83" s="22"/>
      <c r="CT83" s="22"/>
      <c r="CU83" s="22"/>
      <c r="CV83" s="22"/>
      <c r="CW83" s="22"/>
      <c r="CX83" s="22"/>
      <c r="CY83" s="22"/>
      <c r="CZ83" s="22"/>
      <c r="DA83" s="22"/>
      <c r="DB83" s="22"/>
      <c r="DC83" s="22"/>
      <c r="DD83" s="22"/>
      <c r="DE83" s="22"/>
      <c r="DF83" s="22"/>
      <c r="DG83" s="22"/>
      <c r="DH83" s="22"/>
      <c r="DI83" s="22"/>
      <c r="DJ83" s="22"/>
      <c r="DK83" s="22"/>
      <c r="DL83" s="3"/>
    </row>
    <row r="84" spans="1:116" ht="18" customHeight="1">
      <c r="A84" s="46"/>
      <c r="B84" s="184">
        <v>37</v>
      </c>
      <c r="C84" s="185"/>
      <c r="D84" s="188">
        <v>2</v>
      </c>
      <c r="E84" s="189"/>
      <c r="F84" s="189"/>
      <c r="G84" s="192">
        <v>0.8020833333333334</v>
      </c>
      <c r="H84" s="193"/>
      <c r="I84" s="193"/>
      <c r="J84" s="193"/>
      <c r="K84" s="193"/>
      <c r="L84" s="193"/>
      <c r="M84" s="193"/>
      <c r="N84" s="194"/>
      <c r="O84" s="198"/>
      <c r="P84" s="199"/>
      <c r="Q84" s="199"/>
      <c r="R84" s="199"/>
      <c r="S84" s="199"/>
      <c r="T84" s="199"/>
      <c r="U84" s="199"/>
      <c r="V84" s="199"/>
      <c r="W84" s="199"/>
      <c r="X84" s="199"/>
      <c r="Y84" s="199"/>
      <c r="Z84" s="199"/>
      <c r="AA84" s="199"/>
      <c r="AB84" s="199"/>
      <c r="AC84" s="199"/>
      <c r="AD84" s="199"/>
      <c r="AE84" s="11" t="s">
        <v>20</v>
      </c>
      <c r="AF84" s="199"/>
      <c r="AG84" s="199"/>
      <c r="AH84" s="199"/>
      <c r="AI84" s="199"/>
      <c r="AJ84" s="199"/>
      <c r="AK84" s="199"/>
      <c r="AL84" s="199"/>
      <c r="AM84" s="199"/>
      <c r="AN84" s="199"/>
      <c r="AO84" s="199"/>
      <c r="AP84" s="199"/>
      <c r="AQ84" s="199"/>
      <c r="AR84" s="199"/>
      <c r="AS84" s="199"/>
      <c r="AT84" s="199"/>
      <c r="AU84" s="199"/>
      <c r="AV84" s="200"/>
      <c r="AW84" s="201"/>
      <c r="AX84" s="202"/>
      <c r="AY84" s="202" t="s">
        <v>19</v>
      </c>
      <c r="AZ84" s="202"/>
      <c r="BA84" s="205"/>
      <c r="BB84" s="185"/>
      <c r="BC84" s="207"/>
      <c r="BD84" s="46"/>
      <c r="BE84" s="48"/>
      <c r="BF84" s="48"/>
      <c r="BG84" s="48"/>
      <c r="BH84" s="48"/>
      <c r="BI84" s="48"/>
      <c r="BJ84" s="48"/>
      <c r="CI84" s="22"/>
      <c r="CJ84" s="22"/>
      <c r="CK84" s="22"/>
      <c r="CL84" s="22"/>
      <c r="CM84" s="22"/>
      <c r="CN84" s="22"/>
      <c r="CO84" s="22"/>
      <c r="CP84" s="22"/>
      <c r="CQ84" s="22"/>
      <c r="CR84" s="22"/>
      <c r="CS84" s="22"/>
      <c r="CT84" s="22"/>
      <c r="CU84" s="22"/>
      <c r="CV84" s="22"/>
      <c r="CW84" s="22"/>
      <c r="CX84" s="22"/>
      <c r="CY84" s="22"/>
      <c r="CZ84" s="22"/>
      <c r="DA84" s="22"/>
      <c r="DB84" s="22"/>
      <c r="DC84" s="22"/>
      <c r="DD84" s="22"/>
      <c r="DE84" s="22"/>
      <c r="DF84" s="22"/>
      <c r="DG84" s="22"/>
      <c r="DH84" s="22"/>
      <c r="DI84" s="22"/>
      <c r="DJ84" s="22"/>
      <c r="DK84" s="22"/>
      <c r="DL84" s="3"/>
    </row>
    <row r="85" spans="1:116" ht="12" customHeight="1" thickBot="1">
      <c r="A85" s="46"/>
      <c r="B85" s="186"/>
      <c r="C85" s="187"/>
      <c r="D85" s="190"/>
      <c r="E85" s="191"/>
      <c r="F85" s="191"/>
      <c r="G85" s="195"/>
      <c r="H85" s="196"/>
      <c r="I85" s="196"/>
      <c r="J85" s="196"/>
      <c r="K85" s="196"/>
      <c r="L85" s="196"/>
      <c r="M85" s="196"/>
      <c r="N85" s="197"/>
      <c r="O85" s="209" t="s">
        <v>40</v>
      </c>
      <c r="P85" s="210"/>
      <c r="Q85" s="210"/>
      <c r="R85" s="210"/>
      <c r="S85" s="210"/>
      <c r="T85" s="210"/>
      <c r="U85" s="210"/>
      <c r="V85" s="210"/>
      <c r="W85" s="210"/>
      <c r="X85" s="210"/>
      <c r="Y85" s="210"/>
      <c r="Z85" s="210"/>
      <c r="AA85" s="210"/>
      <c r="AB85" s="210"/>
      <c r="AC85" s="210"/>
      <c r="AD85" s="210"/>
      <c r="AE85" s="64"/>
      <c r="AF85" s="211" t="s">
        <v>41</v>
      </c>
      <c r="AG85" s="210"/>
      <c r="AH85" s="210"/>
      <c r="AI85" s="210"/>
      <c r="AJ85" s="210"/>
      <c r="AK85" s="210"/>
      <c r="AL85" s="210"/>
      <c r="AM85" s="210"/>
      <c r="AN85" s="210"/>
      <c r="AO85" s="210"/>
      <c r="AP85" s="210"/>
      <c r="AQ85" s="210"/>
      <c r="AR85" s="210"/>
      <c r="AS85" s="210"/>
      <c r="AT85" s="210"/>
      <c r="AU85" s="210"/>
      <c r="AV85" s="212"/>
      <c r="AW85" s="203"/>
      <c r="AX85" s="204"/>
      <c r="AY85" s="204"/>
      <c r="AZ85" s="204"/>
      <c r="BA85" s="206"/>
      <c r="BB85" s="187"/>
      <c r="BC85" s="208"/>
      <c r="BD85" s="46"/>
      <c r="BE85" s="48"/>
      <c r="BF85" s="48"/>
      <c r="BG85" s="48"/>
      <c r="BH85" s="48"/>
      <c r="BI85" s="48"/>
      <c r="BJ85" s="48"/>
      <c r="CI85" s="22"/>
      <c r="CJ85" s="22"/>
      <c r="CK85" s="22"/>
      <c r="CL85" s="22"/>
      <c r="CM85" s="22"/>
      <c r="CN85" s="22"/>
      <c r="CO85" s="22"/>
      <c r="CP85" s="22"/>
      <c r="CQ85" s="22"/>
      <c r="CR85" s="22"/>
      <c r="CS85" s="22"/>
      <c r="CT85" s="22"/>
      <c r="CU85" s="22"/>
      <c r="CV85" s="22"/>
      <c r="CW85" s="22"/>
      <c r="CX85" s="22"/>
      <c r="CY85" s="22"/>
      <c r="CZ85" s="22"/>
      <c r="DA85" s="22"/>
      <c r="DB85" s="22"/>
      <c r="DC85" s="22"/>
      <c r="DD85" s="22"/>
      <c r="DE85" s="22"/>
      <c r="DF85" s="22"/>
      <c r="DG85" s="22"/>
      <c r="DH85" s="22"/>
      <c r="DI85" s="22"/>
      <c r="DJ85" s="22"/>
      <c r="DK85" s="22"/>
      <c r="DL85" s="3"/>
    </row>
    <row r="86" spans="1:116" ht="3.75" customHeight="1" thickBot="1">
      <c r="A86" s="46"/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8"/>
      <c r="BF86" s="48"/>
      <c r="BG86" s="48"/>
      <c r="BH86" s="48"/>
      <c r="BI86" s="48"/>
      <c r="BJ86" s="48"/>
      <c r="CI86" s="22"/>
      <c r="CJ86" s="22"/>
      <c r="CK86" s="22"/>
      <c r="CL86" s="22"/>
      <c r="CM86" s="22"/>
      <c r="CN86" s="22"/>
      <c r="CO86" s="22"/>
      <c r="CP86" s="22"/>
      <c r="CQ86" s="22"/>
      <c r="CR86" s="22"/>
      <c r="CS86" s="22"/>
      <c r="CT86" s="22"/>
      <c r="CU86" s="22"/>
      <c r="CV86" s="22"/>
      <c r="CW86" s="22"/>
      <c r="CX86" s="22"/>
      <c r="CY86" s="22"/>
      <c r="CZ86" s="22"/>
      <c r="DA86" s="22"/>
      <c r="DB86" s="22"/>
      <c r="DC86" s="22"/>
      <c r="DD86" s="22"/>
      <c r="DE86" s="22"/>
      <c r="DF86" s="22"/>
      <c r="DG86" s="22"/>
      <c r="DH86" s="22"/>
      <c r="DI86" s="22"/>
      <c r="DJ86" s="22"/>
      <c r="DK86" s="22"/>
      <c r="DL86" s="3"/>
    </row>
    <row r="87" spans="1:116" ht="19.5" customHeight="1" thickBot="1">
      <c r="A87" s="46"/>
      <c r="B87" s="213" t="s">
        <v>15</v>
      </c>
      <c r="C87" s="214"/>
      <c r="D87" s="215" t="s">
        <v>30</v>
      </c>
      <c r="E87" s="216"/>
      <c r="F87" s="217"/>
      <c r="G87" s="215" t="s">
        <v>33</v>
      </c>
      <c r="H87" s="216"/>
      <c r="I87" s="216"/>
      <c r="J87" s="216"/>
      <c r="K87" s="216"/>
      <c r="L87" s="216"/>
      <c r="M87" s="216"/>
      <c r="N87" s="217"/>
      <c r="O87" s="215" t="s">
        <v>55</v>
      </c>
      <c r="P87" s="216"/>
      <c r="Q87" s="216"/>
      <c r="R87" s="216"/>
      <c r="S87" s="216"/>
      <c r="T87" s="216"/>
      <c r="U87" s="216"/>
      <c r="V87" s="216"/>
      <c r="W87" s="216"/>
      <c r="X87" s="216"/>
      <c r="Y87" s="216"/>
      <c r="Z87" s="216"/>
      <c r="AA87" s="216"/>
      <c r="AB87" s="216"/>
      <c r="AC87" s="216"/>
      <c r="AD87" s="216"/>
      <c r="AE87" s="216"/>
      <c r="AF87" s="216"/>
      <c r="AG87" s="216"/>
      <c r="AH87" s="216"/>
      <c r="AI87" s="216"/>
      <c r="AJ87" s="216"/>
      <c r="AK87" s="216"/>
      <c r="AL87" s="216"/>
      <c r="AM87" s="216"/>
      <c r="AN87" s="216"/>
      <c r="AO87" s="216"/>
      <c r="AP87" s="216"/>
      <c r="AQ87" s="216"/>
      <c r="AR87" s="216"/>
      <c r="AS87" s="216"/>
      <c r="AT87" s="216"/>
      <c r="AU87" s="216"/>
      <c r="AV87" s="217"/>
      <c r="AW87" s="215" t="s">
        <v>21</v>
      </c>
      <c r="AX87" s="216"/>
      <c r="AY87" s="216"/>
      <c r="AZ87" s="216"/>
      <c r="BA87" s="217"/>
      <c r="BB87" s="215"/>
      <c r="BC87" s="218"/>
      <c r="BD87" s="46"/>
      <c r="BE87" s="48"/>
      <c r="BF87" s="48"/>
      <c r="BG87" s="48"/>
      <c r="BH87" s="48"/>
      <c r="BI87" s="48"/>
      <c r="BJ87" s="48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22"/>
      <c r="CU87" s="22"/>
      <c r="CV87" s="22"/>
      <c r="CW87" s="22"/>
      <c r="CX87" s="22"/>
      <c r="CY87" s="22"/>
      <c r="CZ87" s="22"/>
      <c r="DA87" s="22"/>
      <c r="DB87" s="22"/>
      <c r="DC87" s="22"/>
      <c r="DD87" s="22"/>
      <c r="DE87" s="22"/>
      <c r="DF87" s="22"/>
      <c r="DG87" s="22"/>
      <c r="DH87" s="22"/>
      <c r="DI87" s="22"/>
      <c r="DJ87" s="22"/>
      <c r="DK87" s="22"/>
      <c r="DL87" s="3"/>
    </row>
    <row r="88" spans="1:116" ht="18" customHeight="1">
      <c r="A88" s="46"/>
      <c r="B88" s="184">
        <v>38</v>
      </c>
      <c r="C88" s="185"/>
      <c r="D88" s="188">
        <v>1</v>
      </c>
      <c r="E88" s="189"/>
      <c r="F88" s="189"/>
      <c r="G88" s="192">
        <v>0.8125</v>
      </c>
      <c r="H88" s="193"/>
      <c r="I88" s="193"/>
      <c r="J88" s="193"/>
      <c r="K88" s="193"/>
      <c r="L88" s="193"/>
      <c r="M88" s="193"/>
      <c r="N88" s="194"/>
      <c r="O88" s="198"/>
      <c r="P88" s="199"/>
      <c r="Q88" s="199"/>
      <c r="R88" s="199"/>
      <c r="S88" s="199"/>
      <c r="T88" s="199"/>
      <c r="U88" s="199"/>
      <c r="V88" s="199"/>
      <c r="W88" s="199"/>
      <c r="X88" s="199"/>
      <c r="Y88" s="199"/>
      <c r="Z88" s="199"/>
      <c r="AA88" s="199"/>
      <c r="AB88" s="199"/>
      <c r="AC88" s="199"/>
      <c r="AD88" s="199"/>
      <c r="AE88" s="11" t="s">
        <v>20</v>
      </c>
      <c r="AF88" s="199"/>
      <c r="AG88" s="199"/>
      <c r="AH88" s="199"/>
      <c r="AI88" s="199"/>
      <c r="AJ88" s="199"/>
      <c r="AK88" s="199"/>
      <c r="AL88" s="199"/>
      <c r="AM88" s="199"/>
      <c r="AN88" s="199"/>
      <c r="AO88" s="199"/>
      <c r="AP88" s="199"/>
      <c r="AQ88" s="199"/>
      <c r="AR88" s="199"/>
      <c r="AS88" s="199"/>
      <c r="AT88" s="199"/>
      <c r="AU88" s="199"/>
      <c r="AV88" s="200"/>
      <c r="AW88" s="201"/>
      <c r="AX88" s="202"/>
      <c r="AY88" s="202" t="s">
        <v>19</v>
      </c>
      <c r="AZ88" s="202"/>
      <c r="BA88" s="205"/>
      <c r="BB88" s="185"/>
      <c r="BC88" s="207"/>
      <c r="BD88" s="46"/>
      <c r="BE88" s="48"/>
      <c r="BF88" s="48"/>
      <c r="BG88" s="48"/>
      <c r="BH88" s="48"/>
      <c r="BI88" s="48"/>
      <c r="BJ88" s="48"/>
      <c r="CI88" s="22"/>
      <c r="CJ88" s="22"/>
      <c r="CK88" s="22"/>
      <c r="CL88" s="22"/>
      <c r="CM88" s="22"/>
      <c r="CN88" s="22"/>
      <c r="CO88" s="22"/>
      <c r="CP88" s="22"/>
      <c r="CQ88" s="22"/>
      <c r="CR88" s="22"/>
      <c r="CS88" s="22"/>
      <c r="CT88" s="22"/>
      <c r="CU88" s="22"/>
      <c r="CV88" s="22"/>
      <c r="CW88" s="22"/>
      <c r="CX88" s="22"/>
      <c r="CY88" s="22"/>
      <c r="CZ88" s="22"/>
      <c r="DA88" s="22"/>
      <c r="DB88" s="22"/>
      <c r="DC88" s="22"/>
      <c r="DD88" s="22"/>
      <c r="DE88" s="22"/>
      <c r="DF88" s="22"/>
      <c r="DG88" s="22"/>
      <c r="DH88" s="22"/>
      <c r="DI88" s="22"/>
      <c r="DJ88" s="22"/>
      <c r="DK88" s="22"/>
      <c r="DL88" s="3"/>
    </row>
    <row r="89" spans="1:116" ht="12" customHeight="1" thickBot="1">
      <c r="A89" s="46"/>
      <c r="B89" s="186"/>
      <c r="C89" s="187"/>
      <c r="D89" s="190"/>
      <c r="E89" s="191"/>
      <c r="F89" s="191"/>
      <c r="G89" s="195"/>
      <c r="H89" s="196"/>
      <c r="I89" s="196"/>
      <c r="J89" s="196"/>
      <c r="K89" s="196"/>
      <c r="L89" s="196"/>
      <c r="M89" s="196"/>
      <c r="N89" s="197"/>
      <c r="O89" s="209" t="s">
        <v>42</v>
      </c>
      <c r="P89" s="210"/>
      <c r="Q89" s="210"/>
      <c r="R89" s="210"/>
      <c r="S89" s="210"/>
      <c r="T89" s="210"/>
      <c r="U89" s="210"/>
      <c r="V89" s="210"/>
      <c r="W89" s="210"/>
      <c r="X89" s="210"/>
      <c r="Y89" s="210"/>
      <c r="Z89" s="210"/>
      <c r="AA89" s="210"/>
      <c r="AB89" s="210"/>
      <c r="AC89" s="210"/>
      <c r="AD89" s="210"/>
      <c r="AE89" s="64"/>
      <c r="AF89" s="211" t="s">
        <v>43</v>
      </c>
      <c r="AG89" s="210"/>
      <c r="AH89" s="210"/>
      <c r="AI89" s="210"/>
      <c r="AJ89" s="210"/>
      <c r="AK89" s="210"/>
      <c r="AL89" s="210"/>
      <c r="AM89" s="210"/>
      <c r="AN89" s="210"/>
      <c r="AO89" s="210"/>
      <c r="AP89" s="210"/>
      <c r="AQ89" s="210"/>
      <c r="AR89" s="210"/>
      <c r="AS89" s="210"/>
      <c r="AT89" s="210"/>
      <c r="AU89" s="210"/>
      <c r="AV89" s="212"/>
      <c r="AW89" s="203"/>
      <c r="AX89" s="204"/>
      <c r="AY89" s="204"/>
      <c r="AZ89" s="204"/>
      <c r="BA89" s="206"/>
      <c r="BB89" s="187"/>
      <c r="BC89" s="208"/>
      <c r="BD89" s="46"/>
      <c r="BE89" s="48"/>
      <c r="BF89" s="48"/>
      <c r="BG89" s="48"/>
      <c r="BH89" s="48"/>
      <c r="BI89" s="48"/>
      <c r="BJ89" s="48"/>
      <c r="CI89" s="22"/>
      <c r="CJ89" s="22"/>
      <c r="CK89" s="22"/>
      <c r="CL89" s="22"/>
      <c r="CM89" s="22"/>
      <c r="CN89" s="22"/>
      <c r="CO89" s="22"/>
      <c r="CP89" s="22"/>
      <c r="CQ89" s="22"/>
      <c r="CR89" s="22"/>
      <c r="CS89" s="22"/>
      <c r="CT89" s="22"/>
      <c r="CU89" s="22"/>
      <c r="CV89" s="22"/>
      <c r="CW89" s="22"/>
      <c r="CX89" s="22"/>
      <c r="CY89" s="22"/>
      <c r="CZ89" s="22"/>
      <c r="DA89" s="22"/>
      <c r="DB89" s="22"/>
      <c r="DC89" s="22"/>
      <c r="DD89" s="22"/>
      <c r="DE89" s="22"/>
      <c r="DF89" s="22"/>
      <c r="DG89" s="22"/>
      <c r="DH89" s="22"/>
      <c r="DI89" s="22"/>
      <c r="DJ89" s="22"/>
      <c r="DK89" s="22"/>
      <c r="DL89" s="3"/>
    </row>
    <row r="90" spans="1:116" ht="12.75">
      <c r="A90" s="46"/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8"/>
      <c r="BF90" s="48"/>
      <c r="BG90" s="48"/>
      <c r="BH90" s="48"/>
      <c r="BI90" s="48"/>
      <c r="BJ90" s="48"/>
      <c r="CI90" s="22"/>
      <c r="CJ90" s="22"/>
      <c r="CK90" s="22"/>
      <c r="CL90" s="22"/>
      <c r="CM90" s="22"/>
      <c r="CN90" s="22"/>
      <c r="CO90" s="22"/>
      <c r="CP90" s="22"/>
      <c r="CQ90" s="22"/>
      <c r="CR90" s="22"/>
      <c r="CS90" s="22"/>
      <c r="CT90" s="22"/>
      <c r="CU90" s="22"/>
      <c r="CV90" s="22"/>
      <c r="CW90" s="22"/>
      <c r="CX90" s="22"/>
      <c r="CY90" s="22"/>
      <c r="CZ90" s="22"/>
      <c r="DA90" s="22"/>
      <c r="DB90" s="22"/>
      <c r="DC90" s="22"/>
      <c r="DD90" s="22"/>
      <c r="DE90" s="22"/>
      <c r="DF90" s="22"/>
      <c r="DG90" s="22"/>
      <c r="DH90" s="22"/>
      <c r="DI90" s="22"/>
      <c r="DJ90" s="22"/>
      <c r="DK90" s="22"/>
      <c r="DL90" s="3"/>
    </row>
    <row r="91" spans="1:116" ht="12.75">
      <c r="A91" s="46"/>
      <c r="B91" s="56" t="s">
        <v>32</v>
      </c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66"/>
      <c r="BF91" s="66"/>
      <c r="BG91" s="66"/>
      <c r="BH91" s="66"/>
      <c r="BI91" s="66"/>
      <c r="BJ91" s="66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CI91" s="22"/>
      <c r="CJ91" s="22"/>
      <c r="CK91" s="22"/>
      <c r="CL91" s="22"/>
      <c r="CM91" s="22"/>
      <c r="CN91" s="22"/>
      <c r="CO91" s="22"/>
      <c r="CP91" s="22"/>
      <c r="CQ91" s="22"/>
      <c r="CR91" s="22"/>
      <c r="CS91" s="22"/>
      <c r="CT91" s="22"/>
      <c r="CU91" s="22"/>
      <c r="CV91" s="22"/>
      <c r="CW91" s="22"/>
      <c r="CX91" s="22"/>
      <c r="CY91" s="22"/>
      <c r="CZ91" s="22"/>
      <c r="DA91" s="22"/>
      <c r="DB91" s="22"/>
      <c r="DC91" s="22"/>
      <c r="DD91" s="22"/>
      <c r="DE91" s="22"/>
      <c r="DF91" s="22"/>
      <c r="DG91" s="22"/>
      <c r="DH91" s="22"/>
      <c r="DI91" s="22"/>
      <c r="DJ91" s="22"/>
      <c r="DK91" s="22"/>
      <c r="DL91" s="3"/>
    </row>
    <row r="92" spans="1:116" ht="8.25" customHeight="1" thickBot="1">
      <c r="A92" s="46"/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  <c r="AP92" s="46"/>
      <c r="AQ92" s="46"/>
      <c r="AR92" s="46"/>
      <c r="AS92" s="46"/>
      <c r="AT92" s="46"/>
      <c r="AU92" s="46"/>
      <c r="AV92" s="46"/>
      <c r="AW92" s="46"/>
      <c r="AX92" s="46"/>
      <c r="AY92" s="46"/>
      <c r="AZ92" s="46"/>
      <c r="BA92" s="46"/>
      <c r="BB92" s="46"/>
      <c r="BC92" s="46"/>
      <c r="BD92" s="46"/>
      <c r="BE92" s="48"/>
      <c r="BF92" s="48"/>
      <c r="BG92" s="48"/>
      <c r="BH92" s="48"/>
      <c r="BI92" s="48"/>
      <c r="BJ92" s="48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22"/>
      <c r="CU92" s="22"/>
      <c r="CV92" s="22"/>
      <c r="CW92" s="22"/>
      <c r="CX92" s="22"/>
      <c r="CY92" s="22"/>
      <c r="CZ92" s="22"/>
      <c r="DA92" s="22"/>
      <c r="DB92" s="22"/>
      <c r="DC92" s="22"/>
      <c r="DD92" s="22"/>
      <c r="DE92" s="22"/>
      <c r="DF92" s="22"/>
      <c r="DG92" s="22"/>
      <c r="DH92" s="22"/>
      <c r="DI92" s="22"/>
      <c r="DJ92" s="22"/>
      <c r="DK92" s="22"/>
      <c r="DL92" s="3"/>
    </row>
    <row r="93" spans="1:116" ht="25.5" customHeight="1">
      <c r="A93" s="46"/>
      <c r="B93" s="46"/>
      <c r="C93" s="46"/>
      <c r="D93" s="46"/>
      <c r="E93" s="46"/>
      <c r="F93" s="46"/>
      <c r="G93" s="46"/>
      <c r="H93" s="46"/>
      <c r="I93" s="227" t="s">
        <v>10</v>
      </c>
      <c r="J93" s="228"/>
      <c r="K93" s="228"/>
      <c r="L93" s="12"/>
      <c r="M93" s="229" t="str">
        <f>IF(ISBLANK($AZ$88)," ",IF($AW$88&gt;$AZ$88,$O$88,IF($AZ$88&gt;$AW$88,$AF$88)))</f>
        <v> </v>
      </c>
      <c r="N93" s="229"/>
      <c r="O93" s="229"/>
      <c r="P93" s="229"/>
      <c r="Q93" s="229"/>
      <c r="R93" s="229"/>
      <c r="S93" s="229"/>
      <c r="T93" s="229"/>
      <c r="U93" s="229"/>
      <c r="V93" s="229"/>
      <c r="W93" s="229"/>
      <c r="X93" s="229"/>
      <c r="Y93" s="229"/>
      <c r="Z93" s="229"/>
      <c r="AA93" s="229"/>
      <c r="AB93" s="229"/>
      <c r="AC93" s="229"/>
      <c r="AD93" s="229"/>
      <c r="AE93" s="229"/>
      <c r="AF93" s="229"/>
      <c r="AG93" s="229"/>
      <c r="AH93" s="229"/>
      <c r="AI93" s="229"/>
      <c r="AJ93" s="229"/>
      <c r="AK93" s="229"/>
      <c r="AL93" s="229"/>
      <c r="AM93" s="229"/>
      <c r="AN93" s="229"/>
      <c r="AO93" s="229"/>
      <c r="AP93" s="229"/>
      <c r="AQ93" s="229"/>
      <c r="AR93" s="229"/>
      <c r="AS93" s="229"/>
      <c r="AT93" s="229"/>
      <c r="AU93" s="229"/>
      <c r="AV93" s="230"/>
      <c r="AW93" s="46"/>
      <c r="AX93" s="46"/>
      <c r="AY93" s="46"/>
      <c r="AZ93" s="46"/>
      <c r="BA93" s="46"/>
      <c r="BB93" s="46"/>
      <c r="BC93" s="46"/>
      <c r="BD93" s="46"/>
      <c r="BE93" s="48"/>
      <c r="BF93" s="48"/>
      <c r="BG93" s="48"/>
      <c r="BH93" s="48"/>
      <c r="BI93" s="48"/>
      <c r="BJ93" s="48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22"/>
      <c r="CU93" s="22"/>
      <c r="CV93" s="22"/>
      <c r="CW93" s="22"/>
      <c r="CX93" s="22"/>
      <c r="CY93" s="22"/>
      <c r="CZ93" s="22"/>
      <c r="DA93" s="22"/>
      <c r="DB93" s="22"/>
      <c r="DC93" s="22"/>
      <c r="DD93" s="22"/>
      <c r="DE93" s="22"/>
      <c r="DF93" s="22"/>
      <c r="DG93" s="22"/>
      <c r="DH93" s="22"/>
      <c r="DI93" s="22"/>
      <c r="DJ93" s="22"/>
      <c r="DK93" s="22"/>
      <c r="DL93" s="3"/>
    </row>
    <row r="94" spans="1:116" ht="25.5" customHeight="1">
      <c r="A94" s="46"/>
      <c r="B94" s="46"/>
      <c r="C94" s="46"/>
      <c r="D94" s="46"/>
      <c r="E94" s="46"/>
      <c r="F94" s="46"/>
      <c r="G94" s="46"/>
      <c r="H94" s="46"/>
      <c r="I94" s="219" t="s">
        <v>11</v>
      </c>
      <c r="J94" s="220"/>
      <c r="K94" s="220"/>
      <c r="L94" s="13"/>
      <c r="M94" s="221" t="str">
        <f>IF(ISBLANK($AZ$88)," ",IF($AW$88&lt;$AZ$88,$O$88,IF($AZ$88&lt;$AW$88,$AF$88)))</f>
        <v> </v>
      </c>
      <c r="N94" s="221"/>
      <c r="O94" s="221"/>
      <c r="P94" s="221"/>
      <c r="Q94" s="221"/>
      <c r="R94" s="221"/>
      <c r="S94" s="221"/>
      <c r="T94" s="221"/>
      <c r="U94" s="221"/>
      <c r="V94" s="221"/>
      <c r="W94" s="221"/>
      <c r="X94" s="221"/>
      <c r="Y94" s="221"/>
      <c r="Z94" s="221"/>
      <c r="AA94" s="221"/>
      <c r="AB94" s="221"/>
      <c r="AC94" s="221"/>
      <c r="AD94" s="221"/>
      <c r="AE94" s="221"/>
      <c r="AF94" s="221"/>
      <c r="AG94" s="221"/>
      <c r="AH94" s="221"/>
      <c r="AI94" s="221"/>
      <c r="AJ94" s="221"/>
      <c r="AK94" s="221"/>
      <c r="AL94" s="221"/>
      <c r="AM94" s="221"/>
      <c r="AN94" s="221"/>
      <c r="AO94" s="221"/>
      <c r="AP94" s="221"/>
      <c r="AQ94" s="221"/>
      <c r="AR94" s="221"/>
      <c r="AS94" s="221"/>
      <c r="AT94" s="221"/>
      <c r="AU94" s="221"/>
      <c r="AV94" s="222"/>
      <c r="AW94" s="46"/>
      <c r="AX94" s="46"/>
      <c r="AY94" s="46"/>
      <c r="AZ94" s="46"/>
      <c r="BA94" s="46"/>
      <c r="BB94" s="46"/>
      <c r="BC94" s="46"/>
      <c r="BD94" s="46"/>
      <c r="BE94" s="48"/>
      <c r="BF94" s="48"/>
      <c r="BG94" s="48"/>
      <c r="BH94" s="48"/>
      <c r="BI94" s="48"/>
      <c r="BJ94" s="48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22"/>
      <c r="CU94" s="22"/>
      <c r="CV94" s="22"/>
      <c r="CW94" s="22"/>
      <c r="CX94" s="22"/>
      <c r="CY94" s="22"/>
      <c r="CZ94" s="22"/>
      <c r="DA94" s="22"/>
      <c r="DB94" s="22"/>
      <c r="DC94" s="22"/>
      <c r="DD94" s="22"/>
      <c r="DE94" s="22"/>
      <c r="DF94" s="22"/>
      <c r="DG94" s="22"/>
      <c r="DH94" s="22"/>
      <c r="DI94" s="22"/>
      <c r="DJ94" s="22"/>
      <c r="DK94" s="22"/>
      <c r="DL94" s="3"/>
    </row>
    <row r="95" spans="1:116" ht="25.5" customHeight="1">
      <c r="A95" s="46"/>
      <c r="B95" s="46"/>
      <c r="C95" s="46"/>
      <c r="D95" s="46"/>
      <c r="E95" s="46"/>
      <c r="F95" s="46"/>
      <c r="G95" s="46"/>
      <c r="H95" s="46"/>
      <c r="I95" s="219" t="s">
        <v>12</v>
      </c>
      <c r="J95" s="220"/>
      <c r="K95" s="220"/>
      <c r="L95" s="13"/>
      <c r="M95" s="221" t="str">
        <f>IF(ISBLANK($AZ$84)," ",IF($AW$84&gt;$AZ$84,$O$84,IF($AZ$84&gt;$AW$84,$AF$84)))</f>
        <v> </v>
      </c>
      <c r="N95" s="221"/>
      <c r="O95" s="221"/>
      <c r="P95" s="221"/>
      <c r="Q95" s="221"/>
      <c r="R95" s="221"/>
      <c r="S95" s="221"/>
      <c r="T95" s="221"/>
      <c r="U95" s="221"/>
      <c r="V95" s="221"/>
      <c r="W95" s="221"/>
      <c r="X95" s="221"/>
      <c r="Y95" s="221"/>
      <c r="Z95" s="221"/>
      <c r="AA95" s="221"/>
      <c r="AB95" s="221"/>
      <c r="AC95" s="221"/>
      <c r="AD95" s="221"/>
      <c r="AE95" s="221"/>
      <c r="AF95" s="221"/>
      <c r="AG95" s="221"/>
      <c r="AH95" s="221"/>
      <c r="AI95" s="221"/>
      <c r="AJ95" s="221"/>
      <c r="AK95" s="221"/>
      <c r="AL95" s="221"/>
      <c r="AM95" s="221"/>
      <c r="AN95" s="221"/>
      <c r="AO95" s="221"/>
      <c r="AP95" s="221"/>
      <c r="AQ95" s="221"/>
      <c r="AR95" s="221"/>
      <c r="AS95" s="221"/>
      <c r="AT95" s="221"/>
      <c r="AU95" s="221"/>
      <c r="AV95" s="222"/>
      <c r="AW95" s="46"/>
      <c r="AX95" s="46"/>
      <c r="AY95" s="46"/>
      <c r="AZ95" s="46"/>
      <c r="BA95" s="46"/>
      <c r="BB95" s="46"/>
      <c r="BC95" s="46"/>
      <c r="BD95" s="46"/>
      <c r="BE95" s="48"/>
      <c r="BF95" s="48"/>
      <c r="BG95" s="48"/>
      <c r="BH95" s="48"/>
      <c r="BI95" s="48"/>
      <c r="BJ95" s="48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22"/>
      <c r="CU95" s="22"/>
      <c r="CV95" s="22"/>
      <c r="CW95" s="22"/>
      <c r="CX95" s="22"/>
      <c r="CY95" s="22"/>
      <c r="CZ95" s="22"/>
      <c r="DA95" s="22"/>
      <c r="DB95" s="22"/>
      <c r="DC95" s="22"/>
      <c r="DD95" s="22"/>
      <c r="DE95" s="22"/>
      <c r="DF95" s="22"/>
      <c r="DG95" s="22"/>
      <c r="DH95" s="22"/>
      <c r="DI95" s="22"/>
      <c r="DJ95" s="22"/>
      <c r="DK95" s="22"/>
      <c r="DL95" s="3"/>
    </row>
    <row r="96" spans="1:62" ht="25.5" customHeight="1" thickBot="1">
      <c r="A96" s="46"/>
      <c r="B96" s="46"/>
      <c r="C96" s="46"/>
      <c r="D96" s="46"/>
      <c r="E96" s="46"/>
      <c r="F96" s="46"/>
      <c r="G96" s="46"/>
      <c r="H96" s="46"/>
      <c r="I96" s="223" t="s">
        <v>13</v>
      </c>
      <c r="J96" s="224"/>
      <c r="K96" s="224"/>
      <c r="L96" s="14"/>
      <c r="M96" s="225"/>
      <c r="N96" s="225"/>
      <c r="O96" s="225"/>
      <c r="P96" s="225"/>
      <c r="Q96" s="225"/>
      <c r="R96" s="225"/>
      <c r="S96" s="225"/>
      <c r="T96" s="225"/>
      <c r="U96" s="225"/>
      <c r="V96" s="225"/>
      <c r="W96" s="225"/>
      <c r="X96" s="225"/>
      <c r="Y96" s="225"/>
      <c r="Z96" s="225"/>
      <c r="AA96" s="225"/>
      <c r="AB96" s="225"/>
      <c r="AC96" s="225"/>
      <c r="AD96" s="225"/>
      <c r="AE96" s="225"/>
      <c r="AF96" s="225"/>
      <c r="AG96" s="225"/>
      <c r="AH96" s="225"/>
      <c r="AI96" s="225"/>
      <c r="AJ96" s="225"/>
      <c r="AK96" s="225"/>
      <c r="AL96" s="225"/>
      <c r="AM96" s="225"/>
      <c r="AN96" s="225"/>
      <c r="AO96" s="225"/>
      <c r="AP96" s="225"/>
      <c r="AQ96" s="225"/>
      <c r="AR96" s="225"/>
      <c r="AS96" s="225"/>
      <c r="AT96" s="225"/>
      <c r="AU96" s="225"/>
      <c r="AV96" s="226"/>
      <c r="AW96" s="46"/>
      <c r="AX96" s="46"/>
      <c r="AY96" s="46"/>
      <c r="AZ96" s="46"/>
      <c r="BA96" s="46"/>
      <c r="BB96" s="46"/>
      <c r="BC96" s="46"/>
      <c r="BD96" s="46"/>
      <c r="BE96" s="47"/>
      <c r="BF96" s="48"/>
      <c r="BG96" s="48"/>
      <c r="BH96" s="48"/>
      <c r="BI96" s="48"/>
      <c r="BJ96" s="48"/>
    </row>
    <row r="97" spans="1:62" ht="12.75">
      <c r="A97" s="46"/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46"/>
      <c r="AS97" s="46"/>
      <c r="AT97" s="46"/>
      <c r="AU97" s="46"/>
      <c r="AV97" s="46"/>
      <c r="AW97" s="46"/>
      <c r="AX97" s="46"/>
      <c r="AY97" s="46"/>
      <c r="AZ97" s="46"/>
      <c r="BA97" s="46"/>
      <c r="BB97" s="46"/>
      <c r="BC97" s="46"/>
      <c r="BD97" s="46"/>
      <c r="BE97" s="47"/>
      <c r="BF97" s="48"/>
      <c r="BG97" s="48"/>
      <c r="BH97" s="48"/>
      <c r="BI97" s="48"/>
      <c r="BJ97" s="48"/>
    </row>
    <row r="98" spans="1:62" ht="12.75">
      <c r="A98" s="46"/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  <c r="AP98" s="46"/>
      <c r="AQ98" s="46"/>
      <c r="AR98" s="46"/>
      <c r="AS98" s="46"/>
      <c r="AT98" s="46"/>
      <c r="AU98" s="46"/>
      <c r="AV98" s="46"/>
      <c r="AW98" s="46"/>
      <c r="AX98" s="46"/>
      <c r="AY98" s="46"/>
      <c r="AZ98" s="46"/>
      <c r="BA98" s="46"/>
      <c r="BB98" s="46"/>
      <c r="BC98" s="46"/>
      <c r="BD98" s="46"/>
      <c r="BE98" s="47"/>
      <c r="BF98" s="48"/>
      <c r="BG98" s="48"/>
      <c r="BH98" s="48"/>
      <c r="BI98" s="48"/>
      <c r="BJ98" s="48"/>
    </row>
    <row r="99" spans="1:62" ht="12.75">
      <c r="A99" s="46"/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  <c r="AO99" s="46"/>
      <c r="AP99" s="46"/>
      <c r="AQ99" s="46"/>
      <c r="AR99" s="46"/>
      <c r="AS99" s="46"/>
      <c r="AT99" s="46"/>
      <c r="AU99" s="46"/>
      <c r="AV99" s="46"/>
      <c r="AW99" s="46"/>
      <c r="AX99" s="46"/>
      <c r="AY99" s="46"/>
      <c r="AZ99" s="46"/>
      <c r="BA99" s="46"/>
      <c r="BB99" s="46"/>
      <c r="BC99" s="46"/>
      <c r="BD99" s="46"/>
      <c r="BE99" s="47"/>
      <c r="BF99" s="48"/>
      <c r="BG99" s="48"/>
      <c r="BH99" s="48"/>
      <c r="BI99" s="48"/>
      <c r="BJ99" s="48"/>
    </row>
    <row r="100" spans="1:62" ht="12.75">
      <c r="A100" s="46"/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  <c r="AP100" s="46"/>
      <c r="AQ100" s="46"/>
      <c r="AR100" s="46"/>
      <c r="AS100" s="46"/>
      <c r="AT100" s="46"/>
      <c r="AU100" s="46"/>
      <c r="AV100" s="46"/>
      <c r="AW100" s="46"/>
      <c r="AX100" s="46"/>
      <c r="AY100" s="46"/>
      <c r="AZ100" s="46"/>
      <c r="BA100" s="46"/>
      <c r="BB100" s="46"/>
      <c r="BC100" s="46"/>
      <c r="BD100" s="46"/>
      <c r="BE100" s="47"/>
      <c r="BF100" s="48"/>
      <c r="BG100" s="48"/>
      <c r="BH100" s="48"/>
      <c r="BI100" s="48"/>
      <c r="BJ100" s="48"/>
    </row>
    <row r="101" spans="1:62" ht="12.75">
      <c r="A101" s="46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  <c r="AP101" s="46"/>
      <c r="AQ101" s="46"/>
      <c r="AR101" s="46"/>
      <c r="AS101" s="46"/>
      <c r="AT101" s="46"/>
      <c r="AU101" s="46"/>
      <c r="AV101" s="46"/>
      <c r="AW101" s="46"/>
      <c r="AX101" s="46"/>
      <c r="AY101" s="46"/>
      <c r="AZ101" s="46"/>
      <c r="BA101" s="46"/>
      <c r="BB101" s="46"/>
      <c r="BC101" s="46"/>
      <c r="BD101" s="46"/>
      <c r="BE101" s="47"/>
      <c r="BF101" s="48"/>
      <c r="BG101" s="48"/>
      <c r="BH101" s="48"/>
      <c r="BI101" s="48"/>
      <c r="BJ101" s="48"/>
    </row>
    <row r="102" spans="1:62" ht="12.75">
      <c r="A102" s="46"/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  <c r="AO102" s="46"/>
      <c r="AP102" s="46"/>
      <c r="AQ102" s="46"/>
      <c r="AR102" s="46"/>
      <c r="AS102" s="46"/>
      <c r="AT102" s="46"/>
      <c r="AU102" s="46"/>
      <c r="AV102" s="46"/>
      <c r="AW102" s="46"/>
      <c r="AX102" s="46"/>
      <c r="AY102" s="46"/>
      <c r="AZ102" s="46"/>
      <c r="BA102" s="46"/>
      <c r="BB102" s="46"/>
      <c r="BC102" s="46"/>
      <c r="BD102" s="46"/>
      <c r="BE102" s="47"/>
      <c r="BF102" s="48"/>
      <c r="BG102" s="48"/>
      <c r="BH102" s="48"/>
      <c r="BI102" s="48"/>
      <c r="BJ102" s="48"/>
    </row>
    <row r="103" spans="1:62" ht="12.75">
      <c r="A103" s="46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6"/>
      <c r="AO103" s="46"/>
      <c r="AP103" s="46"/>
      <c r="AQ103" s="46"/>
      <c r="AR103" s="46"/>
      <c r="AS103" s="46"/>
      <c r="AT103" s="46"/>
      <c r="AU103" s="46"/>
      <c r="AV103" s="46"/>
      <c r="AW103" s="46"/>
      <c r="AX103" s="46"/>
      <c r="AY103" s="46"/>
      <c r="AZ103" s="46"/>
      <c r="BA103" s="46"/>
      <c r="BB103" s="46"/>
      <c r="BC103" s="46"/>
      <c r="BD103" s="46"/>
      <c r="BE103" s="47"/>
      <c r="BF103" s="48"/>
      <c r="BG103" s="48"/>
      <c r="BH103" s="48"/>
      <c r="BI103" s="48"/>
      <c r="BJ103" s="48"/>
    </row>
    <row r="104" spans="1:62" ht="12.75">
      <c r="A104" s="46"/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6"/>
      <c r="AQ104" s="46"/>
      <c r="AR104" s="46"/>
      <c r="AS104" s="46"/>
      <c r="AT104" s="46"/>
      <c r="AU104" s="46"/>
      <c r="AV104" s="46"/>
      <c r="AW104" s="46"/>
      <c r="AX104" s="46"/>
      <c r="AY104" s="46"/>
      <c r="AZ104" s="46"/>
      <c r="BA104" s="46"/>
      <c r="BB104" s="46"/>
      <c r="BC104" s="46"/>
      <c r="BD104" s="46"/>
      <c r="BE104" s="47"/>
      <c r="BF104" s="48"/>
      <c r="BG104" s="48"/>
      <c r="BH104" s="48"/>
      <c r="BI104" s="48"/>
      <c r="BJ104" s="48"/>
    </row>
    <row r="105" spans="1:62" ht="12.75">
      <c r="A105" s="46"/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46"/>
      <c r="AS105" s="46"/>
      <c r="AT105" s="46"/>
      <c r="AU105" s="46"/>
      <c r="AV105" s="46"/>
      <c r="AW105" s="46"/>
      <c r="AX105" s="46"/>
      <c r="AY105" s="46"/>
      <c r="AZ105" s="46"/>
      <c r="BA105" s="46"/>
      <c r="BB105" s="46"/>
      <c r="BC105" s="46"/>
      <c r="BD105" s="46"/>
      <c r="BE105" s="47"/>
      <c r="BF105" s="48"/>
      <c r="BG105" s="48"/>
      <c r="BH105" s="48"/>
      <c r="BI105" s="48"/>
      <c r="BJ105" s="48"/>
    </row>
    <row r="106" spans="1:62" ht="12.75">
      <c r="A106" s="46"/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  <c r="AP106" s="46"/>
      <c r="AQ106" s="46"/>
      <c r="AR106" s="46"/>
      <c r="AS106" s="46"/>
      <c r="AT106" s="46"/>
      <c r="AU106" s="46"/>
      <c r="AV106" s="46"/>
      <c r="AW106" s="46"/>
      <c r="AX106" s="46"/>
      <c r="AY106" s="46"/>
      <c r="AZ106" s="46"/>
      <c r="BA106" s="46"/>
      <c r="BB106" s="46"/>
      <c r="BC106" s="46"/>
      <c r="BD106" s="46"/>
      <c r="BE106" s="47"/>
      <c r="BF106" s="48"/>
      <c r="BG106" s="48"/>
      <c r="BH106" s="48"/>
      <c r="BI106" s="48"/>
      <c r="BJ106" s="48"/>
    </row>
    <row r="107" spans="1:62" ht="12.75">
      <c r="A107" s="46"/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  <c r="AP107" s="46"/>
      <c r="AQ107" s="46"/>
      <c r="AR107" s="46"/>
      <c r="AS107" s="46"/>
      <c r="AT107" s="46"/>
      <c r="AU107" s="46"/>
      <c r="AV107" s="46"/>
      <c r="AW107" s="46"/>
      <c r="AX107" s="46"/>
      <c r="AY107" s="46"/>
      <c r="AZ107" s="46"/>
      <c r="BA107" s="46"/>
      <c r="BB107" s="46"/>
      <c r="BC107" s="46"/>
      <c r="BD107" s="46"/>
      <c r="BE107" s="47"/>
      <c r="BF107" s="48"/>
      <c r="BG107" s="48"/>
      <c r="BH107" s="48"/>
      <c r="BI107" s="48"/>
      <c r="BJ107" s="48"/>
    </row>
    <row r="108" spans="1:62" ht="12.75">
      <c r="A108" s="46"/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7"/>
      <c r="BF108" s="48"/>
      <c r="BG108" s="48"/>
      <c r="BH108" s="48"/>
      <c r="BI108" s="48"/>
      <c r="BJ108" s="48"/>
    </row>
    <row r="109" spans="1:62" ht="12.75">
      <c r="A109" s="46"/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  <c r="AP109" s="46"/>
      <c r="AQ109" s="46"/>
      <c r="AR109" s="46"/>
      <c r="AS109" s="46"/>
      <c r="AT109" s="46"/>
      <c r="AU109" s="46"/>
      <c r="AV109" s="46"/>
      <c r="AW109" s="46"/>
      <c r="AX109" s="46"/>
      <c r="AY109" s="46"/>
      <c r="AZ109" s="46"/>
      <c r="BA109" s="46"/>
      <c r="BB109" s="46"/>
      <c r="BC109" s="46"/>
      <c r="BD109" s="46"/>
      <c r="BE109" s="47"/>
      <c r="BF109" s="48"/>
      <c r="BG109" s="48"/>
      <c r="BH109" s="48"/>
      <c r="BI109" s="48"/>
      <c r="BJ109" s="48"/>
    </row>
    <row r="110" spans="1:62" ht="12.75">
      <c r="A110" s="46"/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7"/>
      <c r="BF110" s="48"/>
      <c r="BG110" s="48"/>
      <c r="BH110" s="48"/>
      <c r="BI110" s="48"/>
      <c r="BJ110" s="48"/>
    </row>
    <row r="111" spans="1:62" ht="12.75">
      <c r="A111" s="46"/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46"/>
      <c r="AU111" s="46"/>
      <c r="AV111" s="46"/>
      <c r="AW111" s="46"/>
      <c r="AX111" s="46"/>
      <c r="AY111" s="46"/>
      <c r="AZ111" s="46"/>
      <c r="BA111" s="46"/>
      <c r="BB111" s="46"/>
      <c r="BC111" s="46"/>
      <c r="BD111" s="46"/>
      <c r="BE111" s="47"/>
      <c r="BF111" s="48"/>
      <c r="BG111" s="48"/>
      <c r="BH111" s="48"/>
      <c r="BI111" s="48"/>
      <c r="BJ111" s="48"/>
    </row>
    <row r="112" spans="1:62" ht="12.75">
      <c r="A112" s="46"/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  <c r="AO112" s="46"/>
      <c r="AP112" s="46"/>
      <c r="AQ112" s="46"/>
      <c r="AR112" s="46"/>
      <c r="AS112" s="46"/>
      <c r="AT112" s="46"/>
      <c r="AU112" s="46"/>
      <c r="AV112" s="46"/>
      <c r="AW112" s="46"/>
      <c r="AX112" s="46"/>
      <c r="AY112" s="46"/>
      <c r="AZ112" s="46"/>
      <c r="BA112" s="46"/>
      <c r="BB112" s="46"/>
      <c r="BC112" s="46"/>
      <c r="BD112" s="46"/>
      <c r="BE112" s="47"/>
      <c r="BF112" s="48"/>
      <c r="BG112" s="48"/>
      <c r="BH112" s="48"/>
      <c r="BI112" s="48"/>
      <c r="BJ112" s="48"/>
    </row>
    <row r="113" spans="1:62" ht="12.75">
      <c r="A113" s="46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O113" s="46"/>
      <c r="AP113" s="46"/>
      <c r="AQ113" s="46"/>
      <c r="AR113" s="46"/>
      <c r="AS113" s="46"/>
      <c r="AT113" s="46"/>
      <c r="AU113" s="46"/>
      <c r="AV113" s="46"/>
      <c r="AW113" s="46"/>
      <c r="AX113" s="46"/>
      <c r="AY113" s="46"/>
      <c r="AZ113" s="46"/>
      <c r="BA113" s="46"/>
      <c r="BB113" s="46"/>
      <c r="BC113" s="46"/>
      <c r="BD113" s="46"/>
      <c r="BE113" s="47"/>
      <c r="BF113" s="48"/>
      <c r="BG113" s="48"/>
      <c r="BH113" s="48"/>
      <c r="BI113" s="48"/>
      <c r="BJ113" s="48"/>
    </row>
    <row r="114" spans="1:62" ht="12.75">
      <c r="A114" s="46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46"/>
      <c r="AN114" s="46"/>
      <c r="AO114" s="46"/>
      <c r="AP114" s="46"/>
      <c r="AQ114" s="46"/>
      <c r="AR114" s="46"/>
      <c r="AS114" s="46"/>
      <c r="AT114" s="46"/>
      <c r="AU114" s="46"/>
      <c r="AV114" s="46"/>
      <c r="AW114" s="46"/>
      <c r="AX114" s="46"/>
      <c r="AY114" s="46"/>
      <c r="AZ114" s="46"/>
      <c r="BA114" s="46"/>
      <c r="BB114" s="46"/>
      <c r="BC114" s="46"/>
      <c r="BD114" s="46"/>
      <c r="BE114" s="47"/>
      <c r="BF114" s="48"/>
      <c r="BG114" s="48"/>
      <c r="BH114" s="48"/>
      <c r="BI114" s="48"/>
      <c r="BJ114" s="48"/>
    </row>
    <row r="115" spans="1:62" ht="12.75">
      <c r="A115" s="46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46"/>
      <c r="AP115" s="46"/>
      <c r="AQ115" s="46"/>
      <c r="AR115" s="46"/>
      <c r="AS115" s="46"/>
      <c r="AT115" s="46"/>
      <c r="AU115" s="46"/>
      <c r="AV115" s="46"/>
      <c r="AW115" s="46"/>
      <c r="AX115" s="46"/>
      <c r="AY115" s="46"/>
      <c r="AZ115" s="46"/>
      <c r="BA115" s="46"/>
      <c r="BB115" s="46"/>
      <c r="BC115" s="46"/>
      <c r="BD115" s="46"/>
      <c r="BE115" s="47"/>
      <c r="BF115" s="48"/>
      <c r="BG115" s="48"/>
      <c r="BH115" s="48"/>
      <c r="BI115" s="48"/>
      <c r="BJ115" s="48"/>
    </row>
    <row r="116" spans="1:62" ht="12.75">
      <c r="A116" s="46"/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  <c r="AM116" s="46"/>
      <c r="AN116" s="46"/>
      <c r="AO116" s="46"/>
      <c r="AP116" s="46"/>
      <c r="AQ116" s="46"/>
      <c r="AR116" s="46"/>
      <c r="AS116" s="46"/>
      <c r="AT116" s="46"/>
      <c r="AU116" s="46"/>
      <c r="AV116" s="46"/>
      <c r="AW116" s="46"/>
      <c r="AX116" s="46"/>
      <c r="AY116" s="46"/>
      <c r="AZ116" s="46"/>
      <c r="BA116" s="46"/>
      <c r="BB116" s="46"/>
      <c r="BC116" s="46"/>
      <c r="BD116" s="46"/>
      <c r="BE116" s="47"/>
      <c r="BF116" s="48"/>
      <c r="BG116" s="48"/>
      <c r="BH116" s="48"/>
      <c r="BI116" s="48"/>
      <c r="BJ116" s="48"/>
    </row>
    <row r="117" spans="1:62" ht="12.75">
      <c r="A117" s="46"/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  <c r="AM117" s="46"/>
      <c r="AN117" s="46"/>
      <c r="AO117" s="46"/>
      <c r="AP117" s="46"/>
      <c r="AQ117" s="46"/>
      <c r="AR117" s="46"/>
      <c r="AS117" s="46"/>
      <c r="AT117" s="46"/>
      <c r="AU117" s="46"/>
      <c r="AV117" s="46"/>
      <c r="AW117" s="46"/>
      <c r="AX117" s="46"/>
      <c r="AY117" s="46"/>
      <c r="AZ117" s="46"/>
      <c r="BA117" s="46"/>
      <c r="BB117" s="46"/>
      <c r="BC117" s="46"/>
      <c r="BD117" s="46"/>
      <c r="BE117" s="47"/>
      <c r="BF117" s="48"/>
      <c r="BG117" s="48"/>
      <c r="BH117" s="48"/>
      <c r="BI117" s="48"/>
      <c r="BJ117" s="48"/>
    </row>
    <row r="118" spans="1:62" ht="12.75">
      <c r="A118" s="46"/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  <c r="AM118" s="46"/>
      <c r="AN118" s="46"/>
      <c r="AO118" s="46"/>
      <c r="AP118" s="46"/>
      <c r="AQ118" s="46"/>
      <c r="AR118" s="46"/>
      <c r="AS118" s="46"/>
      <c r="AT118" s="46"/>
      <c r="AU118" s="46"/>
      <c r="AV118" s="46"/>
      <c r="AW118" s="46"/>
      <c r="AX118" s="46"/>
      <c r="AY118" s="46"/>
      <c r="AZ118" s="46"/>
      <c r="BA118" s="46"/>
      <c r="BB118" s="46"/>
      <c r="BC118" s="46"/>
      <c r="BD118" s="46"/>
      <c r="BE118" s="47"/>
      <c r="BF118" s="48"/>
      <c r="BG118" s="48"/>
      <c r="BH118" s="48"/>
      <c r="BI118" s="48"/>
      <c r="BJ118" s="48"/>
    </row>
    <row r="119" spans="1:62" ht="12.75">
      <c r="A119" s="46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  <c r="AM119" s="46"/>
      <c r="AN119" s="46"/>
      <c r="AO119" s="46"/>
      <c r="AP119" s="46"/>
      <c r="AQ119" s="46"/>
      <c r="AR119" s="46"/>
      <c r="AS119" s="46"/>
      <c r="AT119" s="46"/>
      <c r="AU119" s="46"/>
      <c r="AV119" s="46"/>
      <c r="AW119" s="46"/>
      <c r="AX119" s="46"/>
      <c r="AY119" s="46"/>
      <c r="AZ119" s="46"/>
      <c r="BA119" s="46"/>
      <c r="BB119" s="46"/>
      <c r="BC119" s="46"/>
      <c r="BD119" s="46"/>
      <c r="BE119" s="47"/>
      <c r="BF119" s="48"/>
      <c r="BG119" s="48"/>
      <c r="BH119" s="48"/>
      <c r="BI119" s="48"/>
      <c r="BJ119" s="48"/>
    </row>
    <row r="120" spans="1:62" ht="12.75">
      <c r="A120" s="46"/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46"/>
      <c r="AM120" s="46"/>
      <c r="AN120" s="46"/>
      <c r="AO120" s="46"/>
      <c r="AP120" s="46"/>
      <c r="AQ120" s="46"/>
      <c r="AR120" s="46"/>
      <c r="AS120" s="46"/>
      <c r="AT120" s="46"/>
      <c r="AU120" s="46"/>
      <c r="AV120" s="46"/>
      <c r="AW120" s="46"/>
      <c r="AX120" s="46"/>
      <c r="AY120" s="46"/>
      <c r="AZ120" s="46"/>
      <c r="BA120" s="46"/>
      <c r="BB120" s="46"/>
      <c r="BC120" s="46"/>
      <c r="BD120" s="46"/>
      <c r="BE120" s="47"/>
      <c r="BF120" s="48"/>
      <c r="BG120" s="48"/>
      <c r="BH120" s="48"/>
      <c r="BI120" s="48"/>
      <c r="BJ120" s="48"/>
    </row>
    <row r="121" spans="1:62" ht="12.75">
      <c r="A121" s="46"/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46"/>
      <c r="AM121" s="46"/>
      <c r="AN121" s="46"/>
      <c r="AO121" s="46"/>
      <c r="AP121" s="46"/>
      <c r="AQ121" s="46"/>
      <c r="AR121" s="46"/>
      <c r="AS121" s="46"/>
      <c r="AT121" s="46"/>
      <c r="AU121" s="46"/>
      <c r="AV121" s="46"/>
      <c r="AW121" s="46"/>
      <c r="AX121" s="46"/>
      <c r="AY121" s="46"/>
      <c r="AZ121" s="46"/>
      <c r="BA121" s="46"/>
      <c r="BB121" s="46"/>
      <c r="BC121" s="46"/>
      <c r="BD121" s="46"/>
      <c r="BE121" s="47"/>
      <c r="BF121" s="48"/>
      <c r="BG121" s="48"/>
      <c r="BH121" s="48"/>
      <c r="BI121" s="48"/>
      <c r="BJ121" s="48"/>
    </row>
    <row r="122" spans="1:62" ht="12.75">
      <c r="A122" s="46"/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  <c r="AL122" s="46"/>
      <c r="AM122" s="46"/>
      <c r="AN122" s="46"/>
      <c r="AO122" s="46"/>
      <c r="AP122" s="46"/>
      <c r="AQ122" s="46"/>
      <c r="AR122" s="46"/>
      <c r="AS122" s="46"/>
      <c r="AT122" s="46"/>
      <c r="AU122" s="46"/>
      <c r="AV122" s="46"/>
      <c r="AW122" s="46"/>
      <c r="AX122" s="46"/>
      <c r="AY122" s="46"/>
      <c r="AZ122" s="46"/>
      <c r="BA122" s="46"/>
      <c r="BB122" s="46"/>
      <c r="BC122" s="46"/>
      <c r="BD122" s="46"/>
      <c r="BE122" s="47"/>
      <c r="BF122" s="48"/>
      <c r="BG122" s="48"/>
      <c r="BH122" s="48"/>
      <c r="BI122" s="48"/>
      <c r="BJ122" s="48"/>
    </row>
    <row r="123" spans="1:62" ht="12.75">
      <c r="A123" s="46"/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46"/>
      <c r="AM123" s="46"/>
      <c r="AN123" s="46"/>
      <c r="AO123" s="46"/>
      <c r="AP123" s="46"/>
      <c r="AQ123" s="46"/>
      <c r="AR123" s="46"/>
      <c r="AS123" s="46"/>
      <c r="AT123" s="46"/>
      <c r="AU123" s="46"/>
      <c r="AV123" s="46"/>
      <c r="AW123" s="46"/>
      <c r="AX123" s="46"/>
      <c r="AY123" s="46"/>
      <c r="AZ123" s="46"/>
      <c r="BA123" s="46"/>
      <c r="BB123" s="46"/>
      <c r="BC123" s="46"/>
      <c r="BD123" s="46"/>
      <c r="BE123" s="47"/>
      <c r="BF123" s="48"/>
      <c r="BG123" s="48"/>
      <c r="BH123" s="48"/>
      <c r="BI123" s="48"/>
      <c r="BJ123" s="48"/>
    </row>
    <row r="124" spans="1:62" ht="12.75">
      <c r="A124" s="46"/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46"/>
      <c r="AM124" s="46"/>
      <c r="AN124" s="46"/>
      <c r="AO124" s="46"/>
      <c r="AP124" s="46"/>
      <c r="AQ124" s="46"/>
      <c r="AR124" s="46"/>
      <c r="AS124" s="46"/>
      <c r="AT124" s="46"/>
      <c r="AU124" s="46"/>
      <c r="AV124" s="46"/>
      <c r="AW124" s="46"/>
      <c r="AX124" s="46"/>
      <c r="AY124" s="46"/>
      <c r="AZ124" s="46"/>
      <c r="BA124" s="46"/>
      <c r="BB124" s="46"/>
      <c r="BC124" s="46"/>
      <c r="BD124" s="46"/>
      <c r="BE124" s="47"/>
      <c r="BF124" s="48"/>
      <c r="BG124" s="48"/>
      <c r="BH124" s="48"/>
      <c r="BI124" s="48"/>
      <c r="BJ124" s="48"/>
    </row>
    <row r="125" spans="1:62" ht="12.75">
      <c r="A125" s="46"/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  <c r="AL125" s="46"/>
      <c r="AM125" s="46"/>
      <c r="AN125" s="46"/>
      <c r="AO125" s="46"/>
      <c r="AP125" s="46"/>
      <c r="AQ125" s="46"/>
      <c r="AR125" s="46"/>
      <c r="AS125" s="46"/>
      <c r="AT125" s="46"/>
      <c r="AU125" s="46"/>
      <c r="AV125" s="46"/>
      <c r="AW125" s="46"/>
      <c r="AX125" s="46"/>
      <c r="AY125" s="46"/>
      <c r="AZ125" s="46"/>
      <c r="BA125" s="46"/>
      <c r="BB125" s="46"/>
      <c r="BC125" s="46"/>
      <c r="BD125" s="46"/>
      <c r="BE125" s="47"/>
      <c r="BF125" s="48"/>
      <c r="BG125" s="48"/>
      <c r="BH125" s="48"/>
      <c r="BI125" s="48"/>
      <c r="BJ125" s="48"/>
    </row>
    <row r="126" spans="1:62" ht="12.75">
      <c r="A126" s="46"/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  <c r="AL126" s="46"/>
      <c r="AM126" s="46"/>
      <c r="AN126" s="46"/>
      <c r="AO126" s="46"/>
      <c r="AP126" s="46"/>
      <c r="AQ126" s="46"/>
      <c r="AR126" s="46"/>
      <c r="AS126" s="46"/>
      <c r="AT126" s="46"/>
      <c r="AU126" s="46"/>
      <c r="AV126" s="46"/>
      <c r="AW126" s="46"/>
      <c r="AX126" s="46"/>
      <c r="AY126" s="46"/>
      <c r="AZ126" s="46"/>
      <c r="BA126" s="46"/>
      <c r="BB126" s="46"/>
      <c r="BC126" s="46"/>
      <c r="BD126" s="46"/>
      <c r="BE126" s="47"/>
      <c r="BF126" s="48"/>
      <c r="BG126" s="48"/>
      <c r="BH126" s="48"/>
      <c r="BI126" s="48"/>
      <c r="BJ126" s="48"/>
    </row>
    <row r="127" spans="1:62" ht="12.75">
      <c r="A127" s="46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  <c r="AK127" s="46"/>
      <c r="AL127" s="46"/>
      <c r="AM127" s="46"/>
      <c r="AN127" s="46"/>
      <c r="AO127" s="46"/>
      <c r="AP127" s="46"/>
      <c r="AQ127" s="46"/>
      <c r="AR127" s="46"/>
      <c r="AS127" s="46"/>
      <c r="AT127" s="46"/>
      <c r="AU127" s="46"/>
      <c r="AV127" s="46"/>
      <c r="AW127" s="46"/>
      <c r="AX127" s="46"/>
      <c r="AY127" s="46"/>
      <c r="AZ127" s="46"/>
      <c r="BA127" s="46"/>
      <c r="BB127" s="46"/>
      <c r="BC127" s="46"/>
      <c r="BD127" s="46"/>
      <c r="BE127" s="47"/>
      <c r="BF127" s="48"/>
      <c r="BG127" s="48"/>
      <c r="BH127" s="48"/>
      <c r="BI127" s="48"/>
      <c r="BJ127" s="48"/>
    </row>
    <row r="128" spans="1:62" ht="12.75">
      <c r="A128" s="46"/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6"/>
      <c r="AL128" s="46"/>
      <c r="AM128" s="46"/>
      <c r="AN128" s="46"/>
      <c r="AO128" s="46"/>
      <c r="AP128" s="46"/>
      <c r="AQ128" s="46"/>
      <c r="AR128" s="46"/>
      <c r="AS128" s="46"/>
      <c r="AT128" s="46"/>
      <c r="AU128" s="46"/>
      <c r="AV128" s="46"/>
      <c r="AW128" s="46"/>
      <c r="AX128" s="46"/>
      <c r="AY128" s="46"/>
      <c r="AZ128" s="46"/>
      <c r="BA128" s="46"/>
      <c r="BB128" s="46"/>
      <c r="BC128" s="46"/>
      <c r="BD128" s="46"/>
      <c r="BE128" s="47"/>
      <c r="BF128" s="48"/>
      <c r="BG128" s="48"/>
      <c r="BH128" s="48"/>
      <c r="BI128" s="48"/>
      <c r="BJ128" s="48"/>
    </row>
    <row r="129" spans="1:62" ht="12.75">
      <c r="A129" s="46"/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46"/>
      <c r="AS129" s="46"/>
      <c r="AT129" s="46"/>
      <c r="AU129" s="46"/>
      <c r="AV129" s="46"/>
      <c r="AW129" s="46"/>
      <c r="AX129" s="46"/>
      <c r="AY129" s="46"/>
      <c r="AZ129" s="46"/>
      <c r="BA129" s="46"/>
      <c r="BB129" s="46"/>
      <c r="BC129" s="46"/>
      <c r="BD129" s="46"/>
      <c r="BE129" s="47"/>
      <c r="BF129" s="48"/>
      <c r="BG129" s="48"/>
      <c r="BH129" s="48"/>
      <c r="BI129" s="48"/>
      <c r="BJ129" s="48"/>
    </row>
    <row r="130" spans="1:62" ht="12.75">
      <c r="A130" s="46"/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  <c r="AK130" s="46"/>
      <c r="AL130" s="46"/>
      <c r="AM130" s="46"/>
      <c r="AN130" s="46"/>
      <c r="AO130" s="46"/>
      <c r="AP130" s="46"/>
      <c r="AQ130" s="46"/>
      <c r="AR130" s="46"/>
      <c r="AS130" s="46"/>
      <c r="AT130" s="46"/>
      <c r="AU130" s="46"/>
      <c r="AV130" s="46"/>
      <c r="AW130" s="46"/>
      <c r="AX130" s="46"/>
      <c r="AY130" s="46"/>
      <c r="AZ130" s="46"/>
      <c r="BA130" s="46"/>
      <c r="BB130" s="46"/>
      <c r="BC130" s="46"/>
      <c r="BD130" s="46"/>
      <c r="BE130" s="47"/>
      <c r="BF130" s="48"/>
      <c r="BG130" s="48"/>
      <c r="BH130" s="48"/>
      <c r="BI130" s="48"/>
      <c r="BJ130" s="48"/>
    </row>
    <row r="131" spans="1:62" ht="12.75">
      <c r="A131" s="46"/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  <c r="AK131" s="46"/>
      <c r="AL131" s="46"/>
      <c r="AM131" s="46"/>
      <c r="AN131" s="46"/>
      <c r="AO131" s="46"/>
      <c r="AP131" s="46"/>
      <c r="AQ131" s="46"/>
      <c r="AR131" s="46"/>
      <c r="AS131" s="46"/>
      <c r="AT131" s="46"/>
      <c r="AU131" s="46"/>
      <c r="AV131" s="46"/>
      <c r="AW131" s="46"/>
      <c r="AX131" s="46"/>
      <c r="AY131" s="46"/>
      <c r="AZ131" s="46"/>
      <c r="BA131" s="46"/>
      <c r="BB131" s="46"/>
      <c r="BC131" s="46"/>
      <c r="BD131" s="46"/>
      <c r="BE131" s="47"/>
      <c r="BF131" s="48"/>
      <c r="BG131" s="48"/>
      <c r="BH131" s="48"/>
      <c r="BI131" s="48"/>
      <c r="BJ131" s="48"/>
    </row>
    <row r="132" spans="1:62" ht="12.75">
      <c r="A132" s="46"/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  <c r="AL132" s="46"/>
      <c r="AM132" s="46"/>
      <c r="AN132" s="46"/>
      <c r="AO132" s="46"/>
      <c r="AP132" s="46"/>
      <c r="AQ132" s="46"/>
      <c r="AR132" s="46"/>
      <c r="AS132" s="46"/>
      <c r="AT132" s="46"/>
      <c r="AU132" s="46"/>
      <c r="AV132" s="46"/>
      <c r="AW132" s="46"/>
      <c r="AX132" s="46"/>
      <c r="AY132" s="46"/>
      <c r="AZ132" s="46"/>
      <c r="BA132" s="46"/>
      <c r="BB132" s="46"/>
      <c r="BC132" s="46"/>
      <c r="BD132" s="46"/>
      <c r="BE132" s="47"/>
      <c r="BF132" s="48"/>
      <c r="BG132" s="48"/>
      <c r="BH132" s="48"/>
      <c r="BI132" s="48"/>
      <c r="BJ132" s="48"/>
    </row>
    <row r="133" spans="1:62" ht="12.75">
      <c r="A133" s="46"/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  <c r="AL133" s="46"/>
      <c r="AM133" s="46"/>
      <c r="AN133" s="46"/>
      <c r="AO133" s="46"/>
      <c r="AP133" s="46"/>
      <c r="AQ133" s="46"/>
      <c r="AR133" s="46"/>
      <c r="AS133" s="46"/>
      <c r="AT133" s="46"/>
      <c r="AU133" s="46"/>
      <c r="AV133" s="46"/>
      <c r="AW133" s="46"/>
      <c r="AX133" s="46"/>
      <c r="AY133" s="46"/>
      <c r="AZ133" s="46"/>
      <c r="BA133" s="46"/>
      <c r="BB133" s="46"/>
      <c r="BC133" s="46"/>
      <c r="BD133" s="46"/>
      <c r="BE133" s="47"/>
      <c r="BF133" s="48"/>
      <c r="BG133" s="48"/>
      <c r="BH133" s="48"/>
      <c r="BI133" s="48"/>
      <c r="BJ133" s="48"/>
    </row>
  </sheetData>
  <sheetProtection/>
  <mergeCells count="475">
    <mergeCell ref="AY88:AY89"/>
    <mergeCell ref="AZ88:BA89"/>
    <mergeCell ref="BB88:BC89"/>
    <mergeCell ref="I95:K95"/>
    <mergeCell ref="M95:AV95"/>
    <mergeCell ref="I96:K96"/>
    <mergeCell ref="M96:AV96"/>
    <mergeCell ref="O89:AD89"/>
    <mergeCell ref="AF89:AV89"/>
    <mergeCell ref="I93:K93"/>
    <mergeCell ref="M93:AV93"/>
    <mergeCell ref="I94:K94"/>
    <mergeCell ref="M94:AV94"/>
    <mergeCell ref="B88:C89"/>
    <mergeCell ref="D88:F89"/>
    <mergeCell ref="G88:N89"/>
    <mergeCell ref="O88:AD88"/>
    <mergeCell ref="AF88:AV88"/>
    <mergeCell ref="AW88:AX89"/>
    <mergeCell ref="BB84:BC85"/>
    <mergeCell ref="O85:AD85"/>
    <mergeCell ref="AF85:AV85"/>
    <mergeCell ref="B87:C87"/>
    <mergeCell ref="D87:F87"/>
    <mergeCell ref="G87:N87"/>
    <mergeCell ref="O87:AV87"/>
    <mergeCell ref="AW87:BA87"/>
    <mergeCell ref="BB87:BC87"/>
    <mergeCell ref="AW83:BA83"/>
    <mergeCell ref="BB83:BC83"/>
    <mergeCell ref="B84:C85"/>
    <mergeCell ref="D84:F85"/>
    <mergeCell ref="G84:N85"/>
    <mergeCell ref="O84:AD84"/>
    <mergeCell ref="AF84:AV84"/>
    <mergeCell ref="AW84:AX85"/>
    <mergeCell ref="AY84:AY85"/>
    <mergeCell ref="AZ84:BA85"/>
    <mergeCell ref="O81:AD81"/>
    <mergeCell ref="AF81:AV81"/>
    <mergeCell ref="B83:C83"/>
    <mergeCell ref="D83:F83"/>
    <mergeCell ref="G83:N83"/>
    <mergeCell ref="O83:AV83"/>
    <mergeCell ref="BB79:BC79"/>
    <mergeCell ref="B80:C81"/>
    <mergeCell ref="D80:F81"/>
    <mergeCell ref="G80:N81"/>
    <mergeCell ref="O80:AD80"/>
    <mergeCell ref="AF80:AV80"/>
    <mergeCell ref="AW80:AX81"/>
    <mergeCell ref="AY80:AY81"/>
    <mergeCell ref="AZ80:BA81"/>
    <mergeCell ref="BB80:BC81"/>
    <mergeCell ref="AY76:AY77"/>
    <mergeCell ref="AZ76:BA77"/>
    <mergeCell ref="BB76:BC77"/>
    <mergeCell ref="O77:AD77"/>
    <mergeCell ref="AF77:AV77"/>
    <mergeCell ref="B79:C79"/>
    <mergeCell ref="D79:F79"/>
    <mergeCell ref="G79:N79"/>
    <mergeCell ref="O79:AV79"/>
    <mergeCell ref="AW79:BA79"/>
    <mergeCell ref="B76:C77"/>
    <mergeCell ref="D76:F77"/>
    <mergeCell ref="G76:N77"/>
    <mergeCell ref="O76:AD76"/>
    <mergeCell ref="AF76:AV76"/>
    <mergeCell ref="AW76:AX77"/>
    <mergeCell ref="B75:C75"/>
    <mergeCell ref="D75:F75"/>
    <mergeCell ref="G75:N75"/>
    <mergeCell ref="O75:AV75"/>
    <mergeCell ref="AW75:BA75"/>
    <mergeCell ref="BB75:BC75"/>
    <mergeCell ref="AV69:AW69"/>
    <mergeCell ref="AY69:AZ69"/>
    <mergeCell ref="BA69:BC69"/>
    <mergeCell ref="H73:L73"/>
    <mergeCell ref="U73:V73"/>
    <mergeCell ref="X73:AB73"/>
    <mergeCell ref="AL73:AP73"/>
    <mergeCell ref="BA68:BC68"/>
    <mergeCell ref="B69:C69"/>
    <mergeCell ref="D69:O69"/>
    <mergeCell ref="P69:R69"/>
    <mergeCell ref="S69:T69"/>
    <mergeCell ref="V69:W69"/>
    <mergeCell ref="X69:Z69"/>
    <mergeCell ref="AE69:AF69"/>
    <mergeCell ref="AG69:AR69"/>
    <mergeCell ref="AS69:AU69"/>
    <mergeCell ref="X68:Z68"/>
    <mergeCell ref="AE68:AF68"/>
    <mergeCell ref="AG68:AR68"/>
    <mergeCell ref="AS68:AU68"/>
    <mergeCell ref="AV68:AW68"/>
    <mergeCell ref="AY68:AZ68"/>
    <mergeCell ref="AG67:AR67"/>
    <mergeCell ref="AS67:AU67"/>
    <mergeCell ref="AV67:AW67"/>
    <mergeCell ref="AY67:AZ67"/>
    <mergeCell ref="BA67:BC67"/>
    <mergeCell ref="B68:C68"/>
    <mergeCell ref="D68:O68"/>
    <mergeCell ref="P68:R68"/>
    <mergeCell ref="S68:T68"/>
    <mergeCell ref="V68:W68"/>
    <mergeCell ref="AV66:AW66"/>
    <mergeCell ref="AY66:AZ66"/>
    <mergeCell ref="BA66:BC66"/>
    <mergeCell ref="B67:C67"/>
    <mergeCell ref="D67:O67"/>
    <mergeCell ref="P67:R67"/>
    <mergeCell ref="S67:T67"/>
    <mergeCell ref="V67:W67"/>
    <mergeCell ref="X67:Z67"/>
    <mergeCell ref="AE67:AF67"/>
    <mergeCell ref="BA65:BC65"/>
    <mergeCell ref="B66:C66"/>
    <mergeCell ref="D66:O66"/>
    <mergeCell ref="P66:R66"/>
    <mergeCell ref="S66:T66"/>
    <mergeCell ref="V66:W66"/>
    <mergeCell ref="X66:Z66"/>
    <mergeCell ref="AE66:AF66"/>
    <mergeCell ref="AG66:AR66"/>
    <mergeCell ref="AS66:AU66"/>
    <mergeCell ref="X65:Z65"/>
    <mergeCell ref="AE65:AF65"/>
    <mergeCell ref="AG65:AR65"/>
    <mergeCell ref="AS65:AU65"/>
    <mergeCell ref="AV65:AW65"/>
    <mergeCell ref="AY65:AZ65"/>
    <mergeCell ref="AG64:AR64"/>
    <mergeCell ref="AS64:AU64"/>
    <mergeCell ref="AV64:AW64"/>
    <mergeCell ref="AY64:AZ64"/>
    <mergeCell ref="BA64:BC64"/>
    <mergeCell ref="B65:C65"/>
    <mergeCell ref="D65:O65"/>
    <mergeCell ref="P65:R65"/>
    <mergeCell ref="S65:T65"/>
    <mergeCell ref="V65:W65"/>
    <mergeCell ref="AS63:AU63"/>
    <mergeCell ref="AV63:AZ63"/>
    <mergeCell ref="BA63:BC63"/>
    <mergeCell ref="B64:C64"/>
    <mergeCell ref="D64:O64"/>
    <mergeCell ref="P64:R64"/>
    <mergeCell ref="S64:T64"/>
    <mergeCell ref="V64:W64"/>
    <mergeCell ref="X64:Z64"/>
    <mergeCell ref="AE64:AF64"/>
    <mergeCell ref="AW55:AX55"/>
    <mergeCell ref="AZ55:BA55"/>
    <mergeCell ref="BB55:BC55"/>
    <mergeCell ref="B57:BC57"/>
    <mergeCell ref="B58:BC58"/>
    <mergeCell ref="B63:O63"/>
    <mergeCell ref="P63:R63"/>
    <mergeCell ref="S63:W63"/>
    <mergeCell ref="X63:Z63"/>
    <mergeCell ref="AE63:AR63"/>
    <mergeCell ref="B55:C55"/>
    <mergeCell ref="D55:F55"/>
    <mergeCell ref="G55:I55"/>
    <mergeCell ref="J55:N55"/>
    <mergeCell ref="O55:AD55"/>
    <mergeCell ref="AF55:AV55"/>
    <mergeCell ref="BB53:BC53"/>
    <mergeCell ref="B54:C54"/>
    <mergeCell ref="D54:F54"/>
    <mergeCell ref="G54:I54"/>
    <mergeCell ref="J54:N54"/>
    <mergeCell ref="O54:AD54"/>
    <mergeCell ref="AF54:AV54"/>
    <mergeCell ref="AW54:AX54"/>
    <mergeCell ref="AZ54:BA54"/>
    <mergeCell ref="BB54:BC54"/>
    <mergeCell ref="AZ52:BA52"/>
    <mergeCell ref="BB52:BC52"/>
    <mergeCell ref="B53:C53"/>
    <mergeCell ref="D53:F53"/>
    <mergeCell ref="G53:I53"/>
    <mergeCell ref="J53:N53"/>
    <mergeCell ref="O53:AD53"/>
    <mergeCell ref="AF53:AV53"/>
    <mergeCell ref="AW53:AX53"/>
    <mergeCell ref="AZ53:BA53"/>
    <mergeCell ref="AW51:AX51"/>
    <mergeCell ref="AZ51:BA51"/>
    <mergeCell ref="BB51:BC51"/>
    <mergeCell ref="B52:C52"/>
    <mergeCell ref="D52:F52"/>
    <mergeCell ref="G52:I52"/>
    <mergeCell ref="J52:N52"/>
    <mergeCell ref="O52:AD52"/>
    <mergeCell ref="AF52:AV52"/>
    <mergeCell ref="AW52:AX52"/>
    <mergeCell ref="B51:C51"/>
    <mergeCell ref="D51:F51"/>
    <mergeCell ref="G51:I51"/>
    <mergeCell ref="J51:N51"/>
    <mergeCell ref="O51:AD51"/>
    <mergeCell ref="AF51:AV51"/>
    <mergeCell ref="BB49:BC49"/>
    <mergeCell ref="B50:C50"/>
    <mergeCell ref="D50:F50"/>
    <mergeCell ref="G50:I50"/>
    <mergeCell ref="J50:N50"/>
    <mergeCell ref="O50:AD50"/>
    <mergeCell ref="AF50:AV50"/>
    <mergeCell ref="AW50:AX50"/>
    <mergeCell ref="AZ50:BA50"/>
    <mergeCell ref="BB50:BC50"/>
    <mergeCell ref="AZ48:BA48"/>
    <mergeCell ref="BB48:BC48"/>
    <mergeCell ref="B49:C49"/>
    <mergeCell ref="D49:F49"/>
    <mergeCell ref="G49:I49"/>
    <mergeCell ref="J49:N49"/>
    <mergeCell ref="O49:AD49"/>
    <mergeCell ref="AF49:AV49"/>
    <mergeCell ref="AW49:AX49"/>
    <mergeCell ref="AZ49:BA49"/>
    <mergeCell ref="AW47:AX47"/>
    <mergeCell ref="AZ47:BA47"/>
    <mergeCell ref="BB47:BC47"/>
    <mergeCell ref="B48:C48"/>
    <mergeCell ref="D48:F48"/>
    <mergeCell ref="G48:I48"/>
    <mergeCell ref="J48:N48"/>
    <mergeCell ref="O48:AD48"/>
    <mergeCell ref="AF48:AV48"/>
    <mergeCell ref="AW48:AX48"/>
    <mergeCell ref="B47:C47"/>
    <mergeCell ref="D47:F47"/>
    <mergeCell ref="G47:I47"/>
    <mergeCell ref="J47:N47"/>
    <mergeCell ref="O47:AD47"/>
    <mergeCell ref="AF47:AV47"/>
    <mergeCell ref="BB45:BC45"/>
    <mergeCell ref="B46:C46"/>
    <mergeCell ref="D46:F46"/>
    <mergeCell ref="G46:I46"/>
    <mergeCell ref="J46:N46"/>
    <mergeCell ref="O46:AD46"/>
    <mergeCell ref="AF46:AV46"/>
    <mergeCell ref="AW46:AX46"/>
    <mergeCell ref="AZ46:BA46"/>
    <mergeCell ref="BB46:BC46"/>
    <mergeCell ref="AZ44:BA44"/>
    <mergeCell ref="BB44:BC44"/>
    <mergeCell ref="B45:C45"/>
    <mergeCell ref="D45:F45"/>
    <mergeCell ref="G45:I45"/>
    <mergeCell ref="J45:N45"/>
    <mergeCell ref="O45:AD45"/>
    <mergeCell ref="AF45:AV45"/>
    <mergeCell ref="AW45:AX45"/>
    <mergeCell ref="AZ45:BA45"/>
    <mergeCell ref="AW43:AX43"/>
    <mergeCell ref="AZ43:BA43"/>
    <mergeCell ref="BB43:BC43"/>
    <mergeCell ref="B44:C44"/>
    <mergeCell ref="D44:F44"/>
    <mergeCell ref="G44:I44"/>
    <mergeCell ref="J44:N44"/>
    <mergeCell ref="O44:AD44"/>
    <mergeCell ref="AF44:AV44"/>
    <mergeCell ref="AW44:AX44"/>
    <mergeCell ref="B43:C43"/>
    <mergeCell ref="D43:F43"/>
    <mergeCell ref="G43:I43"/>
    <mergeCell ref="J43:N43"/>
    <mergeCell ref="O43:AD43"/>
    <mergeCell ref="AF43:AV43"/>
    <mergeCell ref="BB41:BC41"/>
    <mergeCell ref="B42:C42"/>
    <mergeCell ref="D42:F42"/>
    <mergeCell ref="G42:I42"/>
    <mergeCell ref="J42:N42"/>
    <mergeCell ref="O42:AD42"/>
    <mergeCell ref="AF42:AV42"/>
    <mergeCell ref="AW42:AX42"/>
    <mergeCell ref="AZ42:BA42"/>
    <mergeCell ref="BB42:BC42"/>
    <mergeCell ref="AZ40:BA40"/>
    <mergeCell ref="BB40:BC40"/>
    <mergeCell ref="B41:C41"/>
    <mergeCell ref="D41:F41"/>
    <mergeCell ref="G41:I41"/>
    <mergeCell ref="J41:N41"/>
    <mergeCell ref="O41:AD41"/>
    <mergeCell ref="AF41:AV41"/>
    <mergeCell ref="AW41:AX41"/>
    <mergeCell ref="AZ41:BA41"/>
    <mergeCell ref="AW39:AX39"/>
    <mergeCell ref="AZ39:BA39"/>
    <mergeCell ref="BB39:BC39"/>
    <mergeCell ref="B40:C40"/>
    <mergeCell ref="D40:F40"/>
    <mergeCell ref="G40:I40"/>
    <mergeCell ref="J40:N40"/>
    <mergeCell ref="O40:AD40"/>
    <mergeCell ref="AF40:AV40"/>
    <mergeCell ref="AW40:AX40"/>
    <mergeCell ref="B39:C39"/>
    <mergeCell ref="D39:F39"/>
    <mergeCell ref="G39:I39"/>
    <mergeCell ref="J39:N39"/>
    <mergeCell ref="O39:AD39"/>
    <mergeCell ref="AF39:AV39"/>
    <mergeCell ref="BB37:BC37"/>
    <mergeCell ref="B38:C38"/>
    <mergeCell ref="D38:F38"/>
    <mergeCell ref="G38:I38"/>
    <mergeCell ref="J38:N38"/>
    <mergeCell ref="O38:AD38"/>
    <mergeCell ref="AF38:AV38"/>
    <mergeCell ref="AW38:AX38"/>
    <mergeCell ref="AZ38:BA38"/>
    <mergeCell ref="BB38:BC38"/>
    <mergeCell ref="AZ36:BA36"/>
    <mergeCell ref="BB36:BC36"/>
    <mergeCell ref="B37:C37"/>
    <mergeCell ref="D37:F37"/>
    <mergeCell ref="G37:I37"/>
    <mergeCell ref="J37:N37"/>
    <mergeCell ref="O37:AD37"/>
    <mergeCell ref="AF37:AV37"/>
    <mergeCell ref="AW37:AX37"/>
    <mergeCell ref="AZ37:BA37"/>
    <mergeCell ref="AW35:AX35"/>
    <mergeCell ref="AZ35:BA35"/>
    <mergeCell ref="BB35:BC35"/>
    <mergeCell ref="B36:C36"/>
    <mergeCell ref="D36:F36"/>
    <mergeCell ref="G36:I36"/>
    <mergeCell ref="J36:N36"/>
    <mergeCell ref="O36:AD36"/>
    <mergeCell ref="AF36:AV36"/>
    <mergeCell ref="AW36:AX36"/>
    <mergeCell ref="B35:C35"/>
    <mergeCell ref="D35:F35"/>
    <mergeCell ref="G35:I35"/>
    <mergeCell ref="J35:N35"/>
    <mergeCell ref="O35:AD35"/>
    <mergeCell ref="AF35:AV35"/>
    <mergeCell ref="BB33:BC33"/>
    <mergeCell ref="B34:C34"/>
    <mergeCell ref="D34:F34"/>
    <mergeCell ref="G34:I34"/>
    <mergeCell ref="J34:N34"/>
    <mergeCell ref="O34:AD34"/>
    <mergeCell ref="AF34:AV34"/>
    <mergeCell ref="AW34:AX34"/>
    <mergeCell ref="AZ34:BA34"/>
    <mergeCell ref="BB34:BC34"/>
    <mergeCell ref="AZ32:BA32"/>
    <mergeCell ref="BB32:BC32"/>
    <mergeCell ref="B33:C33"/>
    <mergeCell ref="D33:F33"/>
    <mergeCell ref="G33:I33"/>
    <mergeCell ref="J33:N33"/>
    <mergeCell ref="O33:AD33"/>
    <mergeCell ref="AF33:AV33"/>
    <mergeCell ref="AW33:AX33"/>
    <mergeCell ref="AZ33:BA33"/>
    <mergeCell ref="AW31:AX31"/>
    <mergeCell ref="AZ31:BA31"/>
    <mergeCell ref="BB31:BC31"/>
    <mergeCell ref="B32:C32"/>
    <mergeCell ref="D32:F32"/>
    <mergeCell ref="G32:I32"/>
    <mergeCell ref="J32:N32"/>
    <mergeCell ref="O32:AD32"/>
    <mergeCell ref="AF32:AV32"/>
    <mergeCell ref="AW32:AX32"/>
    <mergeCell ref="B31:C31"/>
    <mergeCell ref="D31:F31"/>
    <mergeCell ref="G31:I31"/>
    <mergeCell ref="J31:N31"/>
    <mergeCell ref="O31:AD31"/>
    <mergeCell ref="AF31:AV31"/>
    <mergeCell ref="BB29:BC29"/>
    <mergeCell ref="B30:C30"/>
    <mergeCell ref="D30:F30"/>
    <mergeCell ref="G30:I30"/>
    <mergeCell ref="J30:N30"/>
    <mergeCell ref="O30:AD30"/>
    <mergeCell ref="AF30:AV30"/>
    <mergeCell ref="AW30:AX30"/>
    <mergeCell ref="AZ30:BA30"/>
    <mergeCell ref="BB30:BC30"/>
    <mergeCell ref="AZ28:BA28"/>
    <mergeCell ref="BB28:BC28"/>
    <mergeCell ref="B29:C29"/>
    <mergeCell ref="D29:F29"/>
    <mergeCell ref="G29:I29"/>
    <mergeCell ref="J29:N29"/>
    <mergeCell ref="O29:AD29"/>
    <mergeCell ref="AF29:AV29"/>
    <mergeCell ref="AW29:AX29"/>
    <mergeCell ref="AZ29:BA29"/>
    <mergeCell ref="AW27:AX27"/>
    <mergeCell ref="AZ27:BA27"/>
    <mergeCell ref="BB27:BC27"/>
    <mergeCell ref="B28:C28"/>
    <mergeCell ref="D28:F28"/>
    <mergeCell ref="G28:I28"/>
    <mergeCell ref="J28:N28"/>
    <mergeCell ref="O28:AD28"/>
    <mergeCell ref="AF28:AV28"/>
    <mergeCell ref="AW28:AX28"/>
    <mergeCell ref="B27:C27"/>
    <mergeCell ref="D27:F27"/>
    <mergeCell ref="G27:I27"/>
    <mergeCell ref="J27:N27"/>
    <mergeCell ref="O27:AD27"/>
    <mergeCell ref="AF27:AV27"/>
    <mergeCell ref="BB25:BC25"/>
    <mergeCell ref="B26:C26"/>
    <mergeCell ref="D26:F26"/>
    <mergeCell ref="G26:I26"/>
    <mergeCell ref="J26:N26"/>
    <mergeCell ref="O26:AD26"/>
    <mergeCell ref="AF26:AV26"/>
    <mergeCell ref="AW26:AX26"/>
    <mergeCell ref="AZ26:BA26"/>
    <mergeCell ref="BB26:BC26"/>
    <mergeCell ref="B25:C25"/>
    <mergeCell ref="D25:F25"/>
    <mergeCell ref="G25:I25"/>
    <mergeCell ref="J25:N25"/>
    <mergeCell ref="O25:AV25"/>
    <mergeCell ref="AW25:BA25"/>
    <mergeCell ref="B20:C20"/>
    <mergeCell ref="D20:Z20"/>
    <mergeCell ref="AE20:AF20"/>
    <mergeCell ref="AG20:BC20"/>
    <mergeCell ref="B21:C21"/>
    <mergeCell ref="D21:Z21"/>
    <mergeCell ref="AE21:AF21"/>
    <mergeCell ref="AG21:BC21"/>
    <mergeCell ref="B18:C18"/>
    <mergeCell ref="D18:Z18"/>
    <mergeCell ref="AE18:AF18"/>
    <mergeCell ref="AG18:BC18"/>
    <mergeCell ref="B19:C19"/>
    <mergeCell ref="D19:Z19"/>
    <mergeCell ref="AE19:AF19"/>
    <mergeCell ref="AG19:BC19"/>
    <mergeCell ref="B16:C16"/>
    <mergeCell ref="D16:Z16"/>
    <mergeCell ref="AE16:AF16"/>
    <mergeCell ref="AG16:BC16"/>
    <mergeCell ref="B17:C17"/>
    <mergeCell ref="D17:Z17"/>
    <mergeCell ref="AE17:AF17"/>
    <mergeCell ref="AG17:BC17"/>
    <mergeCell ref="H10:L10"/>
    <mergeCell ref="U10:V10"/>
    <mergeCell ref="X10:AB10"/>
    <mergeCell ref="AL10:AP10"/>
    <mergeCell ref="B15:Z15"/>
    <mergeCell ref="AE15:BC15"/>
    <mergeCell ref="A2:AP2"/>
    <mergeCell ref="A3:AP3"/>
    <mergeCell ref="A4:AP4"/>
    <mergeCell ref="M6:T6"/>
    <mergeCell ref="Y6:AF6"/>
    <mergeCell ref="B8:AM8"/>
  </mergeCells>
  <printOptions/>
  <pageMargins left="0.3937007874015748" right="0.3937007874015748" top="0.3937007874015748" bottom="0.3937007874015748" header="0" footer="0"/>
  <pageSetup horizontalDpi="600" verticalDpi="600" orientation="portrait" paperSize="9" scale="90" r:id="rId2"/>
  <headerFooter alignWithMargins="0">
    <oddFooter xml:space="preserve">&amp;C                                  &amp;F&amp;R&amp;P von &amp;N </oddFooter>
  </headerFooter>
  <rowBreaks count="1" manualBreakCount="1">
    <brk id="55" max="55" man="1"/>
  </rowBreaks>
  <colBreaks count="1" manualBreakCount="1">
    <brk id="56" max="9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Michael Gehler</cp:lastModifiedBy>
  <cp:lastPrinted>2016-07-01T08:31:45Z</cp:lastPrinted>
  <dcterms:created xsi:type="dcterms:W3CDTF">2002-02-21T07:48:38Z</dcterms:created>
  <dcterms:modified xsi:type="dcterms:W3CDTF">2017-06-27T14:09:00Z</dcterms:modified>
  <cp:category/>
  <cp:version/>
  <cp:contentType/>
  <cp:contentStatus/>
</cp:coreProperties>
</file>